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15"/>
  <workbookPr defaultThemeVersion="166925"/>
  <xr:revisionPtr revIDLastSave="0" documentId="8_{85C09078-8344-4C88-9B0C-BBF1D56182A6}" xr6:coauthVersionLast="45" xr6:coauthVersionMax="45" xr10:uidLastSave="{00000000-0000-0000-0000-000000000000}"/>
  <bookViews>
    <workbookView xWindow="240" yWindow="105" windowWidth="14805" windowHeight="8010" firstSheet="1" activeTab="1" xr2:uid="{00000000-000D-0000-FFFF-FFFF00000000}"/>
  </bookViews>
  <sheets>
    <sheet name="Municipales 2020 - T1" sheetId="1" r:id="rId1"/>
    <sheet name="Métropolitaines 2020 - T1" sheetId="2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2" l="1"/>
  <c r="B9" i="2"/>
  <c r="B10" i="2"/>
  <c r="B11" i="2"/>
  <c r="B12" i="2"/>
  <c r="B13" i="2"/>
  <c r="B14" i="2"/>
  <c r="AA11" i="2"/>
  <c r="AA12" i="2"/>
  <c r="AA13" i="2"/>
  <c r="AA14" i="2"/>
  <c r="Y11" i="2"/>
  <c r="Y12" i="2"/>
  <c r="Y13" i="2"/>
  <c r="Y14" i="2"/>
  <c r="W11" i="2"/>
  <c r="W12" i="2"/>
  <c r="W13" i="2"/>
  <c r="W14" i="2"/>
  <c r="U11" i="2"/>
  <c r="U12" i="2"/>
  <c r="U13" i="2"/>
  <c r="U14" i="2"/>
  <c r="S11" i="2"/>
  <c r="S12" i="2"/>
  <c r="S13" i="2"/>
  <c r="S14" i="2"/>
  <c r="Q11" i="2"/>
  <c r="Q12" i="2"/>
  <c r="Q13" i="2"/>
  <c r="Q14" i="2"/>
  <c r="O11" i="2"/>
  <c r="O12" i="2"/>
  <c r="O13" i="2"/>
  <c r="O14" i="2"/>
  <c r="M11" i="2"/>
  <c r="M12" i="2"/>
  <c r="M13" i="2"/>
  <c r="M14" i="2"/>
  <c r="K11" i="2"/>
  <c r="K12" i="2"/>
  <c r="K13" i="2"/>
  <c r="K14" i="2"/>
  <c r="I11" i="2"/>
  <c r="I12" i="2"/>
  <c r="I13" i="2"/>
  <c r="I14" i="2"/>
  <c r="G11" i="2"/>
  <c r="G12" i="2"/>
  <c r="G13" i="2"/>
  <c r="G14" i="2"/>
  <c r="E11" i="2"/>
  <c r="E12" i="2"/>
  <c r="E13" i="2"/>
  <c r="E14" i="2"/>
  <c r="AA10" i="2"/>
  <c r="Y10" i="2"/>
  <c r="W10" i="2"/>
  <c r="U10" i="2"/>
  <c r="S10" i="2"/>
  <c r="Q10" i="2"/>
  <c r="O10" i="2"/>
  <c r="M10" i="2"/>
  <c r="K10" i="2"/>
  <c r="I10" i="2"/>
  <c r="G10" i="2"/>
  <c r="E10" i="2"/>
  <c r="AA9" i="2"/>
  <c r="Y9" i="2"/>
  <c r="W9" i="2"/>
  <c r="U9" i="2"/>
  <c r="S9" i="2"/>
  <c r="Q9" i="2"/>
  <c r="O9" i="2"/>
  <c r="M9" i="2"/>
  <c r="K9" i="2"/>
  <c r="I9" i="2"/>
  <c r="G9" i="2"/>
  <c r="E9" i="2"/>
  <c r="AA8" i="2"/>
  <c r="Y8" i="2"/>
  <c r="W8" i="2"/>
  <c r="U8" i="2"/>
  <c r="S8" i="2"/>
  <c r="Q8" i="2"/>
  <c r="O8" i="2"/>
  <c r="M8" i="2"/>
  <c r="K8" i="2"/>
  <c r="I8" i="2"/>
  <c r="G8" i="2"/>
  <c r="E8" i="2"/>
  <c r="Z7" i="2"/>
  <c r="AA7" i="2" s="1"/>
  <c r="X7" i="2"/>
  <c r="Y7" i="2" s="1"/>
  <c r="V7" i="2"/>
  <c r="W7" i="2" s="1"/>
  <c r="T7" i="2"/>
  <c r="U7" i="2" s="1"/>
  <c r="R7" i="2"/>
  <c r="S7" i="2" s="1"/>
  <c r="P7" i="2"/>
  <c r="Q7" i="2" s="1"/>
  <c r="N7" i="2"/>
  <c r="O7" i="2" s="1"/>
  <c r="L7" i="2"/>
  <c r="M7" i="2" s="1"/>
  <c r="J7" i="2"/>
  <c r="K7" i="2" s="1"/>
  <c r="H7" i="2"/>
  <c r="I7" i="2" s="1"/>
  <c r="F7" i="2"/>
  <c r="G7" i="2" s="1"/>
  <c r="D7" i="2"/>
  <c r="E7" i="2" s="1"/>
  <c r="B7" i="2"/>
  <c r="Z6" i="2"/>
  <c r="AA6" i="2" s="1"/>
  <c r="X6" i="2"/>
  <c r="Y6" i="2" s="1"/>
  <c r="V6" i="2"/>
  <c r="W6" i="2" s="1"/>
  <c r="T6" i="2"/>
  <c r="U6" i="2" s="1"/>
  <c r="R6" i="2"/>
  <c r="S6" i="2" s="1"/>
  <c r="P6" i="2"/>
  <c r="Q6" i="2" s="1"/>
  <c r="N6" i="2"/>
  <c r="O6" i="2" s="1"/>
  <c r="L6" i="2"/>
  <c r="M6" i="2" s="1"/>
  <c r="J6" i="2"/>
  <c r="K6" i="2" s="1"/>
  <c r="H6" i="2"/>
  <c r="I6" i="2" s="1"/>
  <c r="F6" i="2"/>
  <c r="G6" i="2" s="1"/>
  <c r="D6" i="2"/>
  <c r="E6" i="2" s="1"/>
  <c r="B6" i="2"/>
  <c r="AA5" i="2"/>
  <c r="Y5" i="2"/>
  <c r="W5" i="2"/>
  <c r="U5" i="2"/>
  <c r="S5" i="2"/>
  <c r="Q5" i="2"/>
  <c r="O5" i="2"/>
  <c r="M5" i="2"/>
  <c r="K5" i="2"/>
  <c r="I5" i="2"/>
  <c r="G5" i="2"/>
  <c r="E5" i="2"/>
  <c r="B5" i="2"/>
  <c r="AA4" i="2"/>
  <c r="Y4" i="2"/>
  <c r="W4" i="2"/>
  <c r="U4" i="2"/>
  <c r="S4" i="2"/>
  <c r="Q4" i="2"/>
  <c r="O4" i="2"/>
  <c r="M4" i="2"/>
  <c r="K4" i="2"/>
  <c r="I4" i="2"/>
  <c r="G4" i="2"/>
  <c r="E4" i="2"/>
  <c r="B4" i="2"/>
  <c r="AA3" i="2"/>
  <c r="Y3" i="2"/>
  <c r="W3" i="2"/>
  <c r="U3" i="2"/>
  <c r="S3" i="2"/>
  <c r="Q3" i="2"/>
  <c r="O3" i="2"/>
  <c r="M3" i="2"/>
  <c r="K3" i="2"/>
  <c r="I3" i="2"/>
  <c r="G3" i="2"/>
  <c r="E3" i="2"/>
  <c r="B3" i="2"/>
  <c r="AA2" i="2"/>
  <c r="Y2" i="2"/>
  <c r="W2" i="2"/>
  <c r="U2" i="2"/>
  <c r="S2" i="2"/>
  <c r="Q2" i="2"/>
  <c r="O2" i="2"/>
  <c r="M2" i="2"/>
  <c r="K2" i="2"/>
  <c r="I2" i="2"/>
  <c r="G2" i="2"/>
  <c r="E2" i="2"/>
  <c r="B2" i="2"/>
  <c r="C2" i="2" s="1"/>
  <c r="AA10" i="1"/>
  <c r="AA9" i="1"/>
  <c r="AA8" i="1"/>
  <c r="Y10" i="1"/>
  <c r="Y9" i="1"/>
  <c r="Y8" i="1"/>
  <c r="W10" i="1"/>
  <c r="W9" i="1"/>
  <c r="W8" i="1"/>
  <c r="U10" i="1"/>
  <c r="U9" i="1"/>
  <c r="U8" i="1"/>
  <c r="S10" i="1"/>
  <c r="S9" i="1"/>
  <c r="S8" i="1"/>
  <c r="Q10" i="1"/>
  <c r="Q9" i="1"/>
  <c r="Q8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E10" i="1"/>
  <c r="E9" i="1"/>
  <c r="E8" i="1"/>
  <c r="B10" i="1"/>
  <c r="B9" i="1"/>
  <c r="B8" i="1"/>
  <c r="B5" i="1"/>
  <c r="B4" i="1"/>
  <c r="B3" i="1"/>
  <c r="B2" i="1"/>
  <c r="Z6" i="1"/>
  <c r="Z7" i="1"/>
  <c r="X7" i="1"/>
  <c r="X6" i="1"/>
  <c r="V7" i="1"/>
  <c r="V6" i="1"/>
  <c r="T7" i="1"/>
  <c r="T6" i="1"/>
  <c r="R7" i="1"/>
  <c r="R6" i="1"/>
  <c r="P7" i="1"/>
  <c r="P6" i="1"/>
  <c r="N7" i="1"/>
  <c r="N6" i="1"/>
  <c r="L7" i="1"/>
  <c r="L6" i="1"/>
  <c r="J7" i="1"/>
  <c r="J6" i="1"/>
  <c r="H7" i="1"/>
  <c r="H6" i="1"/>
  <c r="F7" i="1"/>
  <c r="F6" i="1"/>
  <c r="D7" i="1"/>
  <c r="B7" i="1" s="1"/>
  <c r="D6" i="1"/>
  <c r="B6" i="1" s="1"/>
  <c r="AA7" i="1"/>
  <c r="AA6" i="1"/>
  <c r="AA5" i="1"/>
  <c r="AA4" i="1"/>
  <c r="AA3" i="1"/>
  <c r="AA2" i="1"/>
  <c r="Y7" i="1"/>
  <c r="Y6" i="1"/>
  <c r="Y5" i="1"/>
  <c r="Y4" i="1"/>
  <c r="Y3" i="1"/>
  <c r="Y2" i="1"/>
  <c r="W7" i="1"/>
  <c r="W6" i="1"/>
  <c r="W5" i="1"/>
  <c r="W4" i="1"/>
  <c r="W3" i="1"/>
  <c r="W2" i="1"/>
  <c r="U7" i="1"/>
  <c r="U6" i="1"/>
  <c r="U5" i="1"/>
  <c r="U4" i="1"/>
  <c r="U3" i="1"/>
  <c r="U2" i="1"/>
  <c r="S7" i="1"/>
  <c r="S6" i="1"/>
  <c r="S5" i="1"/>
  <c r="S4" i="1"/>
  <c r="S3" i="1"/>
  <c r="S2" i="1"/>
  <c r="Q7" i="1"/>
  <c r="Q6" i="1"/>
  <c r="Q5" i="1"/>
  <c r="Q4" i="1"/>
  <c r="Q3" i="1"/>
  <c r="Q2" i="1"/>
  <c r="O7" i="1"/>
  <c r="O6" i="1"/>
  <c r="O5" i="1"/>
  <c r="O4" i="1"/>
  <c r="O3" i="1"/>
  <c r="O2" i="1"/>
  <c r="M7" i="1"/>
  <c r="M6" i="1"/>
  <c r="M5" i="1"/>
  <c r="M4" i="1"/>
  <c r="M3" i="1"/>
  <c r="M2" i="1"/>
  <c r="K7" i="1"/>
  <c r="K6" i="1"/>
  <c r="K5" i="1"/>
  <c r="K4" i="1"/>
  <c r="K3" i="1"/>
  <c r="K2" i="1"/>
  <c r="I7" i="1"/>
  <c r="I6" i="1"/>
  <c r="I5" i="1"/>
  <c r="I4" i="1"/>
  <c r="I3" i="1"/>
  <c r="I2" i="1"/>
  <c r="G7" i="1"/>
  <c r="G6" i="1"/>
  <c r="G5" i="1"/>
  <c r="G4" i="1"/>
  <c r="G3" i="1"/>
  <c r="G2" i="1"/>
  <c r="E7" i="1"/>
  <c r="E6" i="1"/>
  <c r="E5" i="1"/>
  <c r="E4" i="1"/>
  <c r="E3" i="1"/>
  <c r="E2" i="1"/>
  <c r="C5" i="1"/>
  <c r="C4" i="1"/>
  <c r="C3" i="1"/>
  <c r="C2" i="1"/>
  <c r="C6" i="1"/>
  <c r="C7" i="1"/>
  <c r="C8" i="1" l="1"/>
  <c r="C9" i="1"/>
  <c r="C10" i="1"/>
  <c r="C11" i="2"/>
  <c r="C12" i="2"/>
  <c r="C13" i="2"/>
  <c r="C14" i="2"/>
  <c r="C3" i="2"/>
  <c r="C4" i="2"/>
  <c r="C5" i="2"/>
  <c r="C6" i="2"/>
  <c r="C7" i="2"/>
  <c r="C8" i="2"/>
  <c r="C9" i="2"/>
  <c r="C10" i="2"/>
</calcChain>
</file>

<file path=xl/sharedStrings.xml><?xml version="1.0" encoding="utf-8"?>
<sst xmlns="http://schemas.openxmlformats.org/spreadsheetml/2006/main" count="76" uniqueCount="43">
  <si>
    <t>Intitulé</t>
  </si>
  <si>
    <t>TOTAL</t>
  </si>
  <si>
    <t>% TOTAL</t>
  </si>
  <si>
    <t>Bureau 1</t>
  </si>
  <si>
    <t>% Bureau 1</t>
  </si>
  <si>
    <t>Bureau 2</t>
  </si>
  <si>
    <t>% Bureau 2</t>
  </si>
  <si>
    <t>Bureau 3</t>
  </si>
  <si>
    <t>% Bureau 3</t>
  </si>
  <si>
    <t>Bureau 4</t>
  </si>
  <si>
    <t>% Bureau 4</t>
  </si>
  <si>
    <t>Bureau 5</t>
  </si>
  <si>
    <t>% Bureau 5</t>
  </si>
  <si>
    <t>Bureau 6</t>
  </si>
  <si>
    <t>% Bureau 6</t>
  </si>
  <si>
    <t>Bureau 7</t>
  </si>
  <si>
    <t>% Bureau 7</t>
  </si>
  <si>
    <t>Bureau 8</t>
  </si>
  <si>
    <t>% Bureau 8</t>
  </si>
  <si>
    <t>Bureau 9</t>
  </si>
  <si>
    <t>% Bureau 9</t>
  </si>
  <si>
    <t>Bureau 10</t>
  </si>
  <si>
    <t>% Bureau 10</t>
  </si>
  <si>
    <t>Bureau 11</t>
  </si>
  <si>
    <t>% Bureau 11</t>
  </si>
  <si>
    <t>Bureau 12</t>
  </si>
  <si>
    <t>% Bureau 12</t>
  </si>
  <si>
    <t>Inscrits</t>
  </si>
  <si>
    <t>Votants</t>
  </si>
  <si>
    <t>Nuls</t>
  </si>
  <si>
    <t>Exprimés</t>
  </si>
  <si>
    <t>Blancs</t>
  </si>
  <si>
    <t>Abstention</t>
  </si>
  <si>
    <t>Caroline PARIS</t>
  </si>
  <si>
    <t>Bernard LEGRAND</t>
  </si>
  <si>
    <t>Michel RANTONNET</t>
  </si>
  <si>
    <t>André VALENTINO</t>
  </si>
  <si>
    <t>Julien RANC</t>
  </si>
  <si>
    <t>Alain GODARD</t>
  </si>
  <si>
    <t>Tristan TEYSSIER</t>
  </si>
  <si>
    <t>Pascal CHARMOT</t>
  </si>
  <si>
    <t>Hélène DROMAIN</t>
  </si>
  <si>
    <t>Alain GALLIANO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</si>
</sst>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5B9BD5"/>
      </top>
      <bottom/>
      <diagonal/>
    </border>
    <border>
      <left style="medium">
        <color rgb="FF5B9BD5"/>
      </left>
      <right/>
      <top/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 style="medium">
        <color rgb="FF4472C4"/>
      </left>
      <right/>
      <top/>
      <bottom/>
      <diagonal/>
    </border>
    <border>
      <left/>
      <right/>
      <top style="medium">
        <color rgb="FF4472C4"/>
      </top>
      <bottom/>
      <diagonal/>
    </border>
    <border>
      <left style="medium">
        <color rgb="FF4472C4"/>
      </left>
      <right/>
      <top style="medium">
        <color rgb="FF4472C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10" fontId="0" fillId="0" borderId="0" xfId="0" applyNumberFormat="1"/>
    <xf numFmtId="0" fontId="0" fillId="0" borderId="2" xfId="0" applyBorder="1"/>
    <xf numFmtId="0" fontId="0" fillId="2" borderId="2" xfId="0" applyFill="1" applyBorder="1"/>
    <xf numFmtId="10" fontId="0" fillId="2" borderId="0" xfId="0" applyNumberFormat="1" applyFill="1"/>
    <xf numFmtId="0" fontId="0" fillId="2" borderId="3" xfId="0" applyFill="1" applyBorder="1"/>
    <xf numFmtId="10" fontId="0" fillId="2" borderId="1" xfId="0" applyNumberFormat="1" applyFill="1" applyBorder="1"/>
    <xf numFmtId="0" fontId="0" fillId="2" borderId="0" xfId="0" applyFill="1"/>
    <xf numFmtId="0" fontId="0" fillId="2" borderId="1" xfId="0" applyFill="1" applyBorder="1"/>
    <xf numFmtId="0" fontId="0" fillId="3" borderId="2" xfId="0" applyFill="1" applyBorder="1"/>
    <xf numFmtId="10" fontId="0" fillId="3" borderId="0" xfId="0" applyNumberFormat="1" applyFill="1"/>
    <xf numFmtId="0" fontId="0" fillId="3" borderId="3" xfId="0" applyFill="1" applyBorder="1"/>
    <xf numFmtId="10" fontId="0" fillId="3" borderId="1" xfId="0" applyNumberFormat="1" applyFill="1" applyBorder="1"/>
    <xf numFmtId="0" fontId="0" fillId="0" borderId="4" xfId="0" applyBorder="1"/>
    <xf numFmtId="0" fontId="0" fillId="4" borderId="0" xfId="0" applyFill="1"/>
    <xf numFmtId="0" fontId="0" fillId="4" borderId="4" xfId="0" applyFill="1" applyBorder="1"/>
    <xf numFmtId="10" fontId="0" fillId="4" borderId="0" xfId="0" applyNumberFormat="1" applyFill="1"/>
    <xf numFmtId="0" fontId="0" fillId="4" borderId="5" xfId="0" applyFill="1" applyBorder="1"/>
    <xf numFmtId="0" fontId="0" fillId="4" borderId="6" xfId="0" applyFill="1" applyBorder="1"/>
    <xf numFmtId="10" fontId="0" fillId="4" borderId="5" xfId="0" applyNumberFormat="1" applyFill="1" applyBorder="1"/>
    <xf numFmtId="0" fontId="0" fillId="5" borderId="4" xfId="0" applyFill="1" applyBorder="1"/>
    <xf numFmtId="10" fontId="0" fillId="5" borderId="0" xfId="0" applyNumberFormat="1" applyFill="1"/>
    <xf numFmtId="0" fontId="0" fillId="5" borderId="6" xfId="0" applyFill="1" applyBorder="1"/>
    <xf numFmtId="10" fontId="0" fillId="5" borderId="5" xfId="0" applyNumberFormat="1" applyFill="1" applyBorder="1"/>
  </cellXfs>
  <cellStyles count="1">
    <cellStyle name="Normal" xfId="0" builtinId="0"/>
  </cellStyles>
  <dxfs count="52">
    <dxf>
      <numFmt numFmtId="14" formatCode="0.00%"/>
    </dxf>
    <dxf>
      <border>
        <left style="medium">
          <color rgb="FF4472C4"/>
        </left>
      </border>
    </dxf>
    <dxf>
      <numFmt numFmtId="14" formatCode="0.00%"/>
    </dxf>
    <dxf>
      <border>
        <left style="medium">
          <color rgb="FF4472C4"/>
        </left>
      </border>
    </dxf>
    <dxf>
      <numFmt numFmtId="14" formatCode="0.00%"/>
    </dxf>
    <dxf>
      <border>
        <left style="medium">
          <color rgb="FF4472C4"/>
        </left>
      </border>
    </dxf>
    <dxf>
      <numFmt numFmtId="14" formatCode="0.00%"/>
    </dxf>
    <dxf>
      <border>
        <left style="medium">
          <color rgb="FF4472C4"/>
        </left>
      </border>
    </dxf>
    <dxf>
      <numFmt numFmtId="14" formatCode="0.00%"/>
    </dxf>
    <dxf>
      <border>
        <left style="medium">
          <color rgb="FF4472C4"/>
        </left>
      </border>
    </dxf>
    <dxf>
      <numFmt numFmtId="14" formatCode="0.00%"/>
    </dxf>
    <dxf>
      <border>
        <left style="medium">
          <color rgb="FF4472C4"/>
        </left>
      </border>
    </dxf>
    <dxf>
      <numFmt numFmtId="14" formatCode="0.00%"/>
    </dxf>
    <dxf>
      <border>
        <left style="medium">
          <color rgb="FF4472C4"/>
        </left>
      </border>
    </dxf>
    <dxf>
      <numFmt numFmtId="14" formatCode="0.00%"/>
    </dxf>
    <dxf>
      <border>
        <left style="medium">
          <color rgb="FF4472C4"/>
        </left>
      </border>
    </dxf>
    <dxf>
      <numFmt numFmtId="14" formatCode="0.00%"/>
    </dxf>
    <dxf>
      <border>
        <left style="medium">
          <color rgb="FF4472C4"/>
        </left>
      </border>
    </dxf>
    <dxf>
      <numFmt numFmtId="14" formatCode="0.00%"/>
    </dxf>
    <dxf>
      <border>
        <left style="medium">
          <color rgb="FF4472C4"/>
        </left>
      </border>
    </dxf>
    <dxf>
      <numFmt numFmtId="14" formatCode="0.00%"/>
    </dxf>
    <dxf>
      <border>
        <left style="medium">
          <color rgb="FF4472C4"/>
        </left>
      </border>
    </dxf>
    <dxf>
      <numFmt numFmtId="14" formatCode="0.00%"/>
    </dxf>
    <dxf>
      <border>
        <left style="medium">
          <color rgb="FF4472C4"/>
        </left>
      </border>
    </dxf>
    <dxf>
      <numFmt numFmtId="14" formatCode="0.00%"/>
      <fill>
        <patternFill patternType="solid">
          <fgColor indexed="64"/>
          <bgColor rgb="FFD9E1F2"/>
        </patternFill>
      </fill>
    </dxf>
    <dxf>
      <fill>
        <patternFill patternType="solid">
          <fgColor indexed="64"/>
          <bgColor rgb="FFD9E1F2"/>
        </patternFill>
      </fill>
      <border>
        <left style="medium">
          <color rgb="FF4472C4"/>
        </left>
      </border>
    </dxf>
    <dxf>
      <numFmt numFmtId="14" formatCode="0.00%"/>
    </dxf>
    <dxf>
      <border>
        <left style="medium">
          <color rgb="FF5B9BD5"/>
        </left>
      </border>
    </dxf>
    <dxf>
      <numFmt numFmtId="14" formatCode="0.00%"/>
    </dxf>
    <dxf>
      <border>
        <left style="medium">
          <color rgb="FF5B9BD5"/>
        </left>
      </border>
    </dxf>
    <dxf>
      <numFmt numFmtId="14" formatCode="0.00%"/>
    </dxf>
    <dxf>
      <border>
        <left style="medium">
          <color rgb="FF5B9BD5"/>
        </left>
      </border>
    </dxf>
    <dxf>
      <numFmt numFmtId="14" formatCode="0.00%"/>
    </dxf>
    <dxf>
      <border>
        <left style="medium">
          <color rgb="FF5B9BD5"/>
        </left>
      </border>
    </dxf>
    <dxf>
      <numFmt numFmtId="14" formatCode="0.00%"/>
    </dxf>
    <dxf>
      <border>
        <left style="medium">
          <color rgb="FF5B9BD5"/>
        </left>
      </border>
    </dxf>
    <dxf>
      <numFmt numFmtId="14" formatCode="0.00%"/>
    </dxf>
    <dxf>
      <border>
        <left style="medium">
          <color rgb="FF5B9BD5"/>
        </left>
      </border>
    </dxf>
    <dxf>
      <numFmt numFmtId="14" formatCode="0.00%"/>
    </dxf>
    <dxf>
      <border>
        <left style="medium">
          <color rgb="FF5B9BD5"/>
        </left>
      </border>
    </dxf>
    <dxf>
      <numFmt numFmtId="14" formatCode="0.00%"/>
    </dxf>
    <dxf>
      <border>
        <left style="medium">
          <color rgb="FF5B9BD5"/>
        </left>
      </border>
    </dxf>
    <dxf>
      <numFmt numFmtId="14" formatCode="0.00%"/>
    </dxf>
    <dxf>
      <border>
        <left style="medium">
          <color rgb="FF5B9BD5"/>
        </left>
      </border>
    </dxf>
    <dxf>
      <numFmt numFmtId="14" formatCode="0.00%"/>
    </dxf>
    <dxf>
      <border>
        <left style="medium">
          <color rgb="FF5B9BD5"/>
        </left>
      </border>
    </dxf>
    <dxf>
      <numFmt numFmtId="14" formatCode="0.00%"/>
    </dxf>
    <dxf>
      <border>
        <left style="medium">
          <color rgb="FF5B9BD5"/>
        </left>
      </border>
    </dxf>
    <dxf>
      <numFmt numFmtId="14" formatCode="0.00%"/>
    </dxf>
    <dxf>
      <border>
        <left style="medium">
          <color rgb="FF5B9BD5"/>
        </left>
      </border>
    </dxf>
    <dxf>
      <numFmt numFmtId="14" formatCode="0.00%"/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  <border>
        <left style="medium">
          <color rgb="FF5B9BD5"/>
        </left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FE85C1-64DB-42AF-83E0-CE303C39A7F8}" name="Tableau1" displayName="Tableau1" ref="A1:AA10" totalsRowShown="0">
  <autoFilter ref="A1:AA10" xr:uid="{0F5B7E3C-F86D-4205-B89D-A13817CAEDE8}"/>
  <tableColumns count="27">
    <tableColumn id="1" xr3:uid="{8174898E-E2F6-4CCD-8CF1-62C4035A9361}" name="Intitulé"/>
    <tableColumn id="2" xr3:uid="{6728C2B5-0DA5-418C-8BE6-AAF3AEA5707C}" name="TOTAL" dataDxfId="51">
      <calculatedColumnFormula>D2+F2+H2+J2+L2+N2+P2+R2+T2+V2+X2+Z2</calculatedColumnFormula>
    </tableColumn>
    <tableColumn id="3" xr3:uid="{BBCB4D5B-92E2-42B0-98E1-F407ACE5410C}" name="% TOTAL" dataDxfId="50"/>
    <tableColumn id="4" xr3:uid="{D2F013F5-C405-4960-9691-461E43C95E6D}" name="Bureau 1" dataDxfId="49"/>
    <tableColumn id="5" xr3:uid="{5510D618-4707-4410-9937-7C6B927AAAF3}" name="% Bureau 1" dataDxfId="48"/>
    <tableColumn id="6" xr3:uid="{7142A698-7EED-4E0F-9EDE-121D6E93CD79}" name="Bureau 2" dataDxfId="47"/>
    <tableColumn id="7" xr3:uid="{E19AA2E8-1C3D-4648-BE2C-76BE9B923E40}" name="% Bureau 2" dataDxfId="46"/>
    <tableColumn id="8" xr3:uid="{7F7C8213-ED82-483A-B2DB-6ECE45FE7C66}" name="Bureau 3" dataDxfId="45"/>
    <tableColumn id="9" xr3:uid="{AC834002-3700-4827-B342-AB9F75144B39}" name="% Bureau 3" dataDxfId="44"/>
    <tableColumn id="10" xr3:uid="{38E8A9D9-CEBB-4E3B-9373-21B9E1296F7F}" name="Bureau 4" dataDxfId="43"/>
    <tableColumn id="11" xr3:uid="{9AD8A26B-0C98-4BF8-B564-6A746B9BC85D}" name="% Bureau 4" dataDxfId="42"/>
    <tableColumn id="12" xr3:uid="{0B7AC1F7-A182-4CE6-8181-5828502082F1}" name="Bureau 5" dataDxfId="41"/>
    <tableColumn id="13" xr3:uid="{16890516-979F-436A-9777-3C08B11E055C}" name="% Bureau 5" dataDxfId="40"/>
    <tableColumn id="14" xr3:uid="{C8B9A6A2-ABBA-443B-83FF-FCE83A1E8366}" name="Bureau 6" dataDxfId="39"/>
    <tableColumn id="15" xr3:uid="{2F29C73A-09D1-4111-817A-770DC63C6897}" name="% Bureau 6" dataDxfId="38"/>
    <tableColumn id="16" xr3:uid="{90859F12-1956-4BBE-ACD4-EB082D80A51A}" name="Bureau 7" dataDxfId="37"/>
    <tableColumn id="17" xr3:uid="{45DEFEC3-AF38-4185-9230-C84AFD7B034D}" name="% Bureau 7" dataDxfId="36"/>
    <tableColumn id="18" xr3:uid="{6AEFF979-BC7E-4885-8CD5-BC1C5B8EE6C6}" name="Bureau 8" dataDxfId="35"/>
    <tableColumn id="19" xr3:uid="{AE3C4E23-2044-40A3-8B02-E7C90A0D6798}" name="% Bureau 8" dataDxfId="34"/>
    <tableColumn id="20" xr3:uid="{750D4EE5-FB39-4E32-90FC-42A69177A0C0}" name="Bureau 9" dataDxfId="33"/>
    <tableColumn id="21" xr3:uid="{E336873B-20BD-49BE-881C-04373A294D60}" name="% Bureau 9" dataDxfId="32"/>
    <tableColumn id="22" xr3:uid="{1FFA4505-2B38-4998-82BE-1D727E452B49}" name="Bureau 10" dataDxfId="31"/>
    <tableColumn id="23" xr3:uid="{9CDDE2D7-74BF-433E-984A-90D52947E0A2}" name="% Bureau 10" dataDxfId="30"/>
    <tableColumn id="24" xr3:uid="{D6C84092-E789-4029-9EB8-0E7F06B7DDCD}" name="Bureau 11" dataDxfId="29"/>
    <tableColumn id="25" xr3:uid="{3E3F94F2-00E8-4993-A596-7486C61503F5}" name="% Bureau 11" dataDxfId="28"/>
    <tableColumn id="26" xr3:uid="{F4F8BB3B-C9CE-444B-B888-E98C4C914752}" name="Bureau 12" dataDxfId="27"/>
    <tableColumn id="27" xr3:uid="{CE5A4312-A740-47B2-9D96-A4C24595DFFE}" name="% Bureau 12" dataDxfId="26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4D48F99-5A1F-4ACB-8EA0-E16A87507A68}" name="Tableau2" displayName="Tableau2" ref="A1:AA14" totalsRowShown="0">
  <autoFilter ref="A1:AA14" xr:uid="{1E40203A-8B1E-4CCF-93F3-12ACEAE62A88}"/>
  <tableColumns count="27">
    <tableColumn id="1" xr3:uid="{4C81DC6F-F2F1-4A11-9F3B-697132366182}" name="Intitulé"/>
    <tableColumn id="2" xr3:uid="{0D781E5F-D931-4413-8236-E021BC02D0B8}" name="TOTAL" dataDxfId="25">
      <calculatedColumnFormula>D2+F2+H2+J2+L2+N2+P2+R2+T2+V2+X2+Z2</calculatedColumnFormula>
    </tableColumn>
    <tableColumn id="3" xr3:uid="{338D064E-0101-4B3B-B0CB-ADDFC1FE3F16}" name="% TOTAL" dataDxfId="24">
      <calculatedColumnFormula>B2/B$5</calculatedColumnFormula>
    </tableColumn>
    <tableColumn id="4" xr3:uid="{EEB11B18-F67E-4D27-877C-FB521B9EE752}" name="Bureau 1" dataDxfId="23"/>
    <tableColumn id="5" xr3:uid="{1BAC189A-EE57-440D-BB92-109D0BF3808E}" name="% Bureau 1" dataDxfId="22">
      <calculatedColumnFormula>D2/D$5</calculatedColumnFormula>
    </tableColumn>
    <tableColumn id="6" xr3:uid="{AF3EC6B8-725E-4E42-A141-4F560D1BB3A6}" name="Bureau 2" dataDxfId="21"/>
    <tableColumn id="7" xr3:uid="{E8898739-A0AE-4BAA-A7B4-1C7C0245F425}" name="% Bureau 2" dataDxfId="20">
      <calculatedColumnFormula>F2/F$5</calculatedColumnFormula>
    </tableColumn>
    <tableColumn id="8" xr3:uid="{7D9232ED-5125-4C56-8AE4-6896D4383871}" name="Bureau 3" dataDxfId="19"/>
    <tableColumn id="9" xr3:uid="{BF8A6A88-38D7-42FE-BA29-7B0B617BC644}" name="% Bureau 3" dataDxfId="18">
      <calculatedColumnFormula>H2/H$5</calculatedColumnFormula>
    </tableColumn>
    <tableColumn id="10" xr3:uid="{E26D5D7A-8FB6-4121-B64C-9278DFF12492}" name="Bureau 4" dataDxfId="17"/>
    <tableColumn id="11" xr3:uid="{6963FF7F-522F-4FD7-9350-0319B59E766C}" name="% Bureau 4" dataDxfId="16">
      <calculatedColumnFormula>J2/J$5</calculatedColumnFormula>
    </tableColumn>
    <tableColumn id="12" xr3:uid="{F2B04445-CB93-430E-AE1A-4E9C4FB3ACCA}" name="Bureau 5" dataDxfId="15"/>
    <tableColumn id="13" xr3:uid="{BD2CB34D-EE7E-4D7E-92B5-6FB0800383EF}" name="% Bureau 5" dataDxfId="14">
      <calculatedColumnFormula>L2/L$5</calculatedColumnFormula>
    </tableColumn>
    <tableColumn id="14" xr3:uid="{332B07E4-8E00-4A11-8C8E-85572DB16B0C}" name="Bureau 6" dataDxfId="13"/>
    <tableColumn id="15" xr3:uid="{0FD54271-B477-4407-9332-A6FCDB475EA6}" name="% Bureau 6" dataDxfId="12">
      <calculatedColumnFormula>N2/N$5</calculatedColumnFormula>
    </tableColumn>
    <tableColumn id="16" xr3:uid="{9CED4453-BD78-4789-AACB-ECC5287209DE}" name="Bureau 7" dataDxfId="11"/>
    <tableColumn id="17" xr3:uid="{173AB905-2183-402A-820F-2AA009BD08DA}" name="% Bureau 7" dataDxfId="10">
      <calculatedColumnFormula>P2/P$5</calculatedColumnFormula>
    </tableColumn>
    <tableColumn id="18" xr3:uid="{4A994BCF-1F7B-402D-A96D-4C59FA231AF0}" name="Bureau 8" dataDxfId="9"/>
    <tableColumn id="19" xr3:uid="{5AA07F3B-4E4C-4189-AB99-3FA8E89C2A88}" name="% Bureau 8" dataDxfId="8">
      <calculatedColumnFormula>R2/R$5</calculatedColumnFormula>
    </tableColumn>
    <tableColumn id="20" xr3:uid="{F6BE6CBA-095E-4742-80BB-8A3F6DF579C9}" name="Bureau 9" dataDxfId="7"/>
    <tableColumn id="21" xr3:uid="{C69B7CED-990B-402D-997C-37443156BDE5}" name="% Bureau 9" dataDxfId="6">
      <calculatedColumnFormula>T2/T$5</calculatedColumnFormula>
    </tableColumn>
    <tableColumn id="22" xr3:uid="{89A6F84F-5BA8-46E6-98FC-8B7675535EAB}" name="Bureau 10" dataDxfId="5"/>
    <tableColumn id="23" xr3:uid="{62B2FD76-5D5E-40E7-ACA8-0EC929A3B614}" name="% Bureau 10" dataDxfId="4">
      <calculatedColumnFormula>V2/V$5</calculatedColumnFormula>
    </tableColumn>
    <tableColumn id="24" xr3:uid="{DDF51A88-7DA7-472B-9160-3A8A40262368}" name="Bureau 11" dataDxfId="3"/>
    <tableColumn id="25" xr3:uid="{DB9964D5-F2CA-4B01-AFC6-1436A68F1729}" name="% Bureau 11" dataDxfId="2">
      <calculatedColumnFormula>X2/X$5</calculatedColumnFormula>
    </tableColumn>
    <tableColumn id="26" xr3:uid="{8C080F2F-5342-4AF0-A44E-8249ECBC5939}" name="Bureau 12" dataDxfId="1"/>
    <tableColumn id="27" xr3:uid="{A5030488-1719-4803-B54C-0F6571C02371}" name="% Bureau 12" dataDxfId="0">
      <calculatedColumnFormula>Z2/Z$5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3"/>
  <sheetViews>
    <sheetView topLeftCell="A9" workbookViewId="0">
      <selection activeCell="A15" sqref="A15:A24"/>
    </sheetView>
  </sheetViews>
  <sheetFormatPr defaultRowHeight="15"/>
  <cols>
    <col min="1" max="1" width="19" bestFit="1" customWidth="1"/>
    <col min="3" max="3" width="11.85546875" bestFit="1" customWidth="1"/>
    <col min="4" max="4" width="11.140625" bestFit="1" customWidth="1"/>
    <col min="5" max="5" width="11.85546875" bestFit="1" customWidth="1"/>
    <col min="6" max="6" width="11.140625" bestFit="1" customWidth="1"/>
    <col min="7" max="7" width="11.85546875" bestFit="1" customWidth="1"/>
    <col min="8" max="8" width="11.140625" bestFit="1" customWidth="1"/>
    <col min="9" max="9" width="11.85546875" bestFit="1" customWidth="1"/>
    <col min="10" max="10" width="11.140625" bestFit="1" customWidth="1"/>
    <col min="11" max="11" width="11.85546875" bestFit="1" customWidth="1"/>
    <col min="12" max="12" width="11.140625" bestFit="1" customWidth="1"/>
    <col min="13" max="13" width="11.85546875" bestFit="1" customWidth="1"/>
    <col min="14" max="14" width="11.140625" bestFit="1" customWidth="1"/>
    <col min="15" max="15" width="11.85546875" bestFit="1" customWidth="1"/>
    <col min="16" max="16" width="11.140625" bestFit="1" customWidth="1"/>
    <col min="17" max="17" width="11.85546875" bestFit="1" customWidth="1"/>
    <col min="18" max="18" width="11.140625" bestFit="1" customWidth="1"/>
    <col min="19" max="19" width="12.85546875" bestFit="1" customWidth="1"/>
    <col min="20" max="20" width="11.140625" bestFit="1" customWidth="1"/>
    <col min="21" max="21" width="12.85546875" bestFit="1" customWidth="1"/>
    <col min="22" max="22" width="12.140625" bestFit="1" customWidth="1"/>
    <col min="23" max="23" width="12.85546875" bestFit="1" customWidth="1"/>
    <col min="24" max="24" width="12.140625" bestFit="1" customWidth="1"/>
    <col min="25" max="25" width="12.85546875" bestFit="1" customWidth="1"/>
    <col min="26" max="26" width="12.140625" bestFit="1" customWidth="1"/>
    <col min="27" max="27" width="12.85546875" bestFit="1" customWidth="1"/>
  </cols>
  <sheetData>
    <row r="1" spans="1:27">
      <c r="A1" t="s">
        <v>0</v>
      </c>
      <c r="B1" s="2" t="s">
        <v>1</v>
      </c>
      <c r="C1" t="s">
        <v>2</v>
      </c>
      <c r="D1" s="2" t="s">
        <v>3</v>
      </c>
      <c r="E1" t="s">
        <v>4</v>
      </c>
      <c r="F1" s="2" t="s">
        <v>5</v>
      </c>
      <c r="G1" t="s">
        <v>6</v>
      </c>
      <c r="H1" s="2" t="s">
        <v>7</v>
      </c>
      <c r="I1" t="s">
        <v>8</v>
      </c>
      <c r="J1" s="2" t="s">
        <v>9</v>
      </c>
      <c r="K1" t="s">
        <v>10</v>
      </c>
      <c r="L1" s="2" t="s">
        <v>11</v>
      </c>
      <c r="M1" t="s">
        <v>12</v>
      </c>
      <c r="N1" s="2" t="s">
        <v>13</v>
      </c>
      <c r="O1" t="s">
        <v>14</v>
      </c>
      <c r="P1" s="2" t="s">
        <v>15</v>
      </c>
      <c r="Q1" t="s">
        <v>16</v>
      </c>
      <c r="R1" s="2" t="s">
        <v>17</v>
      </c>
      <c r="S1" t="s">
        <v>18</v>
      </c>
      <c r="T1" s="2" t="s">
        <v>19</v>
      </c>
      <c r="U1" t="s">
        <v>20</v>
      </c>
      <c r="V1" s="2" t="s">
        <v>21</v>
      </c>
      <c r="W1" t="s">
        <v>22</v>
      </c>
      <c r="X1" s="2" t="s">
        <v>23</v>
      </c>
      <c r="Y1" t="s">
        <v>24</v>
      </c>
      <c r="Z1" s="2" t="s">
        <v>25</v>
      </c>
      <c r="AA1" t="s">
        <v>26</v>
      </c>
    </row>
    <row r="2" spans="1:27">
      <c r="A2" s="7" t="s">
        <v>27</v>
      </c>
      <c r="B2" s="9">
        <f>D2+F2+H2+J2+L2+N2+P2+R2+T2+V2+X2+Z2</f>
        <v>9685</v>
      </c>
      <c r="C2" s="10">
        <f>B2/B$2</f>
        <v>1</v>
      </c>
      <c r="D2" s="3">
        <v>820</v>
      </c>
      <c r="E2" s="4">
        <f>D2/D$2</f>
        <v>1</v>
      </c>
      <c r="F2" s="3">
        <v>798</v>
      </c>
      <c r="G2" s="4">
        <f>F2/F$2</f>
        <v>1</v>
      </c>
      <c r="H2" s="3">
        <v>743</v>
      </c>
      <c r="I2" s="4">
        <f>H2/H$2</f>
        <v>1</v>
      </c>
      <c r="J2" s="3">
        <v>800</v>
      </c>
      <c r="K2" s="4">
        <f>J2/J$2</f>
        <v>1</v>
      </c>
      <c r="L2" s="3">
        <v>736</v>
      </c>
      <c r="M2" s="4">
        <f>L2/L$2</f>
        <v>1</v>
      </c>
      <c r="N2" s="3">
        <v>832</v>
      </c>
      <c r="O2" s="4">
        <f>N2/N$2</f>
        <v>1</v>
      </c>
      <c r="P2" s="3">
        <v>767</v>
      </c>
      <c r="Q2" s="4">
        <f>P2/P$2</f>
        <v>1</v>
      </c>
      <c r="R2" s="3">
        <v>755</v>
      </c>
      <c r="S2" s="4">
        <f>R2/R$2</f>
        <v>1</v>
      </c>
      <c r="T2" s="3">
        <v>794</v>
      </c>
      <c r="U2" s="4">
        <f>T2/T$2</f>
        <v>1</v>
      </c>
      <c r="V2" s="3">
        <v>860</v>
      </c>
      <c r="W2" s="4">
        <f>V2/V$2</f>
        <v>1</v>
      </c>
      <c r="X2" s="3">
        <v>927</v>
      </c>
      <c r="Y2" s="4">
        <f>X2/X$2</f>
        <v>1</v>
      </c>
      <c r="Z2" s="3">
        <v>853</v>
      </c>
      <c r="AA2" s="4">
        <f>Z2/Z$2</f>
        <v>1</v>
      </c>
    </row>
    <row r="3" spans="1:27">
      <c r="A3" t="s">
        <v>28</v>
      </c>
      <c r="B3" s="3">
        <f>D3+F3+H3+J3+L3+N3+P3+R3+T3+V3+X3+Z3</f>
        <v>4066</v>
      </c>
      <c r="C3" s="4">
        <f>B3/B$2</f>
        <v>0.41982447083118224</v>
      </c>
      <c r="D3" s="2">
        <v>369</v>
      </c>
      <c r="E3" s="1">
        <f>D3/D$2</f>
        <v>0.45</v>
      </c>
      <c r="F3" s="2">
        <v>360</v>
      </c>
      <c r="G3" s="1">
        <f>F3/F$2</f>
        <v>0.45112781954887216</v>
      </c>
      <c r="H3" s="2">
        <v>345</v>
      </c>
      <c r="I3" s="1">
        <f>H3/H$2</f>
        <v>0.46433378196500674</v>
      </c>
      <c r="J3" s="2">
        <v>349</v>
      </c>
      <c r="K3" s="1">
        <f>J3/J$2</f>
        <v>0.43625000000000003</v>
      </c>
      <c r="L3" s="2">
        <v>379</v>
      </c>
      <c r="M3" s="1">
        <f>L3/L$2</f>
        <v>0.51494565217391308</v>
      </c>
      <c r="N3" s="2">
        <v>318</v>
      </c>
      <c r="O3" s="1">
        <f>N3/N$2</f>
        <v>0.38221153846153844</v>
      </c>
      <c r="P3" s="2">
        <v>338</v>
      </c>
      <c r="Q3" s="1">
        <f>P3/P$2</f>
        <v>0.44067796610169491</v>
      </c>
      <c r="R3" s="2">
        <v>280</v>
      </c>
      <c r="S3" s="1">
        <f>R3/R$2</f>
        <v>0.37086092715231789</v>
      </c>
      <c r="T3" s="2">
        <v>336</v>
      </c>
      <c r="U3" s="1">
        <f>T3/T$2</f>
        <v>0.42317380352644834</v>
      </c>
      <c r="V3" s="2">
        <v>297</v>
      </c>
      <c r="W3" s="1">
        <f>V3/V$2</f>
        <v>0.34534883720930232</v>
      </c>
      <c r="X3" s="2">
        <v>383</v>
      </c>
      <c r="Y3" s="1">
        <f>X3/X$2</f>
        <v>0.41316073354908306</v>
      </c>
      <c r="Z3" s="2">
        <v>312</v>
      </c>
      <c r="AA3" s="1">
        <f>Z3/Z$2</f>
        <v>0.36576787807737399</v>
      </c>
    </row>
    <row r="4" spans="1:27">
      <c r="A4" s="7" t="s">
        <v>29</v>
      </c>
      <c r="B4" s="9">
        <f>D4+F4+H4+J4+L4+N4+P4+R4+T4+V4+X4+Z4</f>
        <v>79</v>
      </c>
      <c r="C4" s="10">
        <f>B4/B$2</f>
        <v>8.1569437274135268E-3</v>
      </c>
      <c r="D4" s="3">
        <v>6</v>
      </c>
      <c r="E4" s="4">
        <f>D4/D$2</f>
        <v>7.3170731707317077E-3</v>
      </c>
      <c r="F4" s="3">
        <v>7</v>
      </c>
      <c r="G4" s="4">
        <f>F4/F$2</f>
        <v>8.771929824561403E-3</v>
      </c>
      <c r="H4" s="3">
        <v>6</v>
      </c>
      <c r="I4" s="4">
        <f>H4/H$2</f>
        <v>8.0753701211305519E-3</v>
      </c>
      <c r="J4" s="3">
        <v>5</v>
      </c>
      <c r="K4" s="4">
        <f>J4/J$2</f>
        <v>6.2500000000000003E-3</v>
      </c>
      <c r="L4" s="3">
        <v>6</v>
      </c>
      <c r="M4" s="4">
        <f>L4/L$2</f>
        <v>8.152173913043478E-3</v>
      </c>
      <c r="N4" s="3">
        <v>3</v>
      </c>
      <c r="O4" s="4">
        <f>N4/N$2</f>
        <v>3.605769230769231E-3</v>
      </c>
      <c r="P4" s="3">
        <v>7</v>
      </c>
      <c r="Q4" s="4">
        <f>P4/P$2</f>
        <v>9.126466753585397E-3</v>
      </c>
      <c r="R4" s="3">
        <v>12</v>
      </c>
      <c r="S4" s="4">
        <f>R4/R$2</f>
        <v>1.5894039735099338E-2</v>
      </c>
      <c r="T4" s="3">
        <v>8</v>
      </c>
      <c r="U4" s="4">
        <f>T4/T$2</f>
        <v>1.0075566750629723E-2</v>
      </c>
      <c r="V4" s="3">
        <v>9</v>
      </c>
      <c r="W4" s="4">
        <f>V4/V$2</f>
        <v>1.0465116279069767E-2</v>
      </c>
      <c r="X4" s="3">
        <v>5</v>
      </c>
      <c r="Y4" s="4">
        <f>X4/X$2</f>
        <v>5.3937432578209281E-3</v>
      </c>
      <c r="Z4" s="3">
        <v>5</v>
      </c>
      <c r="AA4" s="4">
        <f>Z4/Z$2</f>
        <v>5.8616647127784291E-3</v>
      </c>
    </row>
    <row r="5" spans="1:27">
      <c r="A5" t="s">
        <v>30</v>
      </c>
      <c r="B5" s="3">
        <f>D5+F5+H5+J5+L5+N5+P5+R5+T5+V5+X5+Z5</f>
        <v>3979</v>
      </c>
      <c r="C5" s="4">
        <f>B5/B$2</f>
        <v>0.41084150748580278</v>
      </c>
      <c r="D5" s="2">
        <v>363</v>
      </c>
      <c r="E5" s="1">
        <f>D5/D$2</f>
        <v>0.4426829268292683</v>
      </c>
      <c r="F5" s="2">
        <v>349</v>
      </c>
      <c r="G5" s="1">
        <f>F5/F$2</f>
        <v>0.43734335839598998</v>
      </c>
      <c r="H5" s="2">
        <v>339</v>
      </c>
      <c r="I5" s="1">
        <f>H5/H$2</f>
        <v>0.45625841184387617</v>
      </c>
      <c r="J5" s="2">
        <v>344</v>
      </c>
      <c r="K5" s="1">
        <f>J5/J$2</f>
        <v>0.43</v>
      </c>
      <c r="L5" s="2">
        <v>373</v>
      </c>
      <c r="M5" s="1">
        <f>L5/L$2</f>
        <v>0.50679347826086951</v>
      </c>
      <c r="N5" s="2">
        <v>315</v>
      </c>
      <c r="O5" s="1">
        <f>N5/N$2</f>
        <v>0.37860576923076922</v>
      </c>
      <c r="P5" s="2">
        <v>331</v>
      </c>
      <c r="Q5" s="1">
        <f>P5/P$2</f>
        <v>0.43155149934810949</v>
      </c>
      <c r="R5" s="2">
        <v>268</v>
      </c>
      <c r="S5" s="1">
        <f>R5/R$2</f>
        <v>0.35496688741721855</v>
      </c>
      <c r="T5" s="2">
        <v>324</v>
      </c>
      <c r="U5" s="1">
        <f>T5/T$2</f>
        <v>0.40806045340050379</v>
      </c>
      <c r="V5" s="2">
        <v>288</v>
      </c>
      <c r="W5" s="1">
        <f>V5/V$2</f>
        <v>0.33488372093023255</v>
      </c>
      <c r="X5" s="2">
        <v>378</v>
      </c>
      <c r="Y5" s="1">
        <f>X5/X$2</f>
        <v>0.40776699029126212</v>
      </c>
      <c r="Z5" s="2">
        <v>307</v>
      </c>
      <c r="AA5" s="1">
        <f>Z5/Z$2</f>
        <v>0.35990621336459555</v>
      </c>
    </row>
    <row r="6" spans="1:27">
      <c r="A6" s="7" t="s">
        <v>31</v>
      </c>
      <c r="B6" s="9">
        <f>D6+F6+H6+J6+L6+N6+P6+R6+T6+V6+X6+Z6</f>
        <v>8</v>
      </c>
      <c r="C6" s="10">
        <f>B6/B$2</f>
        <v>8.2601961796592669E-4</v>
      </c>
      <c r="D6" s="3">
        <f>D3-(D5+D4)</f>
        <v>0</v>
      </c>
      <c r="E6" s="4">
        <f>D6/D$2</f>
        <v>0</v>
      </c>
      <c r="F6" s="3">
        <f>F3-(F5+F4)</f>
        <v>4</v>
      </c>
      <c r="G6" s="4">
        <f>F6/F$2</f>
        <v>5.0125313283208017E-3</v>
      </c>
      <c r="H6" s="3">
        <f>H3-(H5+H4)</f>
        <v>0</v>
      </c>
      <c r="I6" s="4">
        <f>H6/H$2</f>
        <v>0</v>
      </c>
      <c r="J6" s="3">
        <f>J3-(J5+J4)</f>
        <v>0</v>
      </c>
      <c r="K6" s="4">
        <f>J6/J$2</f>
        <v>0</v>
      </c>
      <c r="L6" s="3">
        <f>L3-(L5+L4)</f>
        <v>0</v>
      </c>
      <c r="M6" s="4">
        <f>L6/L$2</f>
        <v>0</v>
      </c>
      <c r="N6" s="3">
        <f>N3-(N5+N4)</f>
        <v>0</v>
      </c>
      <c r="O6" s="4">
        <f>N6/N$2</f>
        <v>0</v>
      </c>
      <c r="P6" s="3">
        <f>P3-(P5+P4)</f>
        <v>0</v>
      </c>
      <c r="Q6" s="4">
        <f>P6/P$2</f>
        <v>0</v>
      </c>
      <c r="R6" s="3">
        <f>R3-(R5+R4)</f>
        <v>0</v>
      </c>
      <c r="S6" s="4">
        <f>R6/R$2</f>
        <v>0</v>
      </c>
      <c r="T6" s="3">
        <f>T3-(T5+T4)</f>
        <v>4</v>
      </c>
      <c r="U6" s="4">
        <f>T6/T$2</f>
        <v>5.0377833753148613E-3</v>
      </c>
      <c r="V6" s="3">
        <f>V3-(V5+V4)</f>
        <v>0</v>
      </c>
      <c r="W6" s="4">
        <f>V6/V$2</f>
        <v>0</v>
      </c>
      <c r="X6" s="3">
        <f>X3-(X5+X4)</f>
        <v>0</v>
      </c>
      <c r="Y6" s="4">
        <f>X6/X$2</f>
        <v>0</v>
      </c>
      <c r="Z6" s="3">
        <f>Z3-(Z5+Z4)</f>
        <v>0</v>
      </c>
      <c r="AA6" s="4">
        <f>Z6/Z$2</f>
        <v>0</v>
      </c>
    </row>
    <row r="7" spans="1:27">
      <c r="A7" t="s">
        <v>32</v>
      </c>
      <c r="B7" s="3">
        <f>D7+F7+H7+J7+L7+N7+P7+R7+T7+V7+X7+Z7</f>
        <v>5619</v>
      </c>
      <c r="C7" s="4">
        <f>B7/B$2</f>
        <v>0.58017552916881776</v>
      </c>
      <c r="D7" s="2">
        <f>D2-D3</f>
        <v>451</v>
      </c>
      <c r="E7" s="1">
        <f>D7/D$2</f>
        <v>0.55000000000000004</v>
      </c>
      <c r="F7" s="2">
        <f>F2-F3</f>
        <v>438</v>
      </c>
      <c r="G7" s="1">
        <f>F7/F$2</f>
        <v>0.54887218045112784</v>
      </c>
      <c r="H7" s="2">
        <f>H2-H3</f>
        <v>398</v>
      </c>
      <c r="I7" s="1">
        <f>H7/H$2</f>
        <v>0.53566621803499326</v>
      </c>
      <c r="J7" s="2">
        <f>J2-J3</f>
        <v>451</v>
      </c>
      <c r="K7" s="1">
        <f>J7/J$2</f>
        <v>0.56374999999999997</v>
      </c>
      <c r="L7" s="2">
        <f>L2-L3</f>
        <v>357</v>
      </c>
      <c r="M7" s="1">
        <f>L7/L$2</f>
        <v>0.48505434782608697</v>
      </c>
      <c r="N7" s="2">
        <f>N2-N3</f>
        <v>514</v>
      </c>
      <c r="O7" s="1">
        <f>N7/N$2</f>
        <v>0.61778846153846156</v>
      </c>
      <c r="P7" s="2">
        <f>P2-P3</f>
        <v>429</v>
      </c>
      <c r="Q7" s="1">
        <f>P7/P$2</f>
        <v>0.55932203389830504</v>
      </c>
      <c r="R7" s="2">
        <f>R2-R3</f>
        <v>475</v>
      </c>
      <c r="S7" s="1">
        <f>R7/R$2</f>
        <v>0.62913907284768211</v>
      </c>
      <c r="T7" s="2">
        <f>T2-T3</f>
        <v>458</v>
      </c>
      <c r="U7" s="1">
        <f>T7/T$2</f>
        <v>0.5768261964735516</v>
      </c>
      <c r="V7" s="2">
        <f>V2-V3</f>
        <v>563</v>
      </c>
      <c r="W7" s="1">
        <f>V7/V$2</f>
        <v>0.65465116279069768</v>
      </c>
      <c r="X7" s="2">
        <f>X2-X3</f>
        <v>544</v>
      </c>
      <c r="Y7" s="1">
        <f>X7/X$2</f>
        <v>0.58683926645091689</v>
      </c>
      <c r="Z7" s="2">
        <f>Z2-Z3</f>
        <v>541</v>
      </c>
      <c r="AA7" s="1">
        <f>Z7/Z$2</f>
        <v>0.63423212192262601</v>
      </c>
    </row>
    <row r="8" spans="1:27">
      <c r="A8" s="8" t="s">
        <v>33</v>
      </c>
      <c r="B8" s="11">
        <f>D8+F8+H8+J8+L8+N8+P8+R8+T8+V8+X8+Z8</f>
        <v>932</v>
      </c>
      <c r="C8" s="12">
        <f>B8/B$5</f>
        <v>0.23422970595627041</v>
      </c>
      <c r="D8" s="5">
        <v>81</v>
      </c>
      <c r="E8" s="6">
        <f>D8/D$5</f>
        <v>0.2231404958677686</v>
      </c>
      <c r="F8" s="5">
        <v>84</v>
      </c>
      <c r="G8" s="6">
        <f>F8/F$5</f>
        <v>0.24068767908309455</v>
      </c>
      <c r="H8" s="5">
        <v>82</v>
      </c>
      <c r="I8" s="6">
        <f>H8/H$5</f>
        <v>0.24188790560471976</v>
      </c>
      <c r="J8" s="5">
        <v>76</v>
      </c>
      <c r="K8" s="6">
        <f>J8/J$5</f>
        <v>0.22093023255813954</v>
      </c>
      <c r="L8" s="5">
        <v>67</v>
      </c>
      <c r="M8" s="6">
        <f>L8/L$5</f>
        <v>0.17962466487935658</v>
      </c>
      <c r="N8" s="5">
        <v>80</v>
      </c>
      <c r="O8" s="6">
        <f>N8/N$5</f>
        <v>0.25396825396825395</v>
      </c>
      <c r="P8" s="5">
        <v>108</v>
      </c>
      <c r="Q8" s="6">
        <f>P8/P$5</f>
        <v>0.32628398791540786</v>
      </c>
      <c r="R8" s="5">
        <v>63</v>
      </c>
      <c r="S8" s="6">
        <f>R8/R$5</f>
        <v>0.23507462686567165</v>
      </c>
      <c r="T8" s="5">
        <v>72</v>
      </c>
      <c r="U8" s="6">
        <f>T8/T$5</f>
        <v>0.22222222222222221</v>
      </c>
      <c r="V8" s="5">
        <v>83</v>
      </c>
      <c r="W8" s="6">
        <f>V8/V$5</f>
        <v>0.28819444444444442</v>
      </c>
      <c r="X8" s="5">
        <v>66</v>
      </c>
      <c r="Y8" s="6">
        <f>X8/X$5</f>
        <v>0.17460317460317459</v>
      </c>
      <c r="Z8" s="5">
        <v>70</v>
      </c>
      <c r="AA8" s="6">
        <f>Z8/Z$5</f>
        <v>0.2280130293159609</v>
      </c>
    </row>
    <row r="9" spans="1:27">
      <c r="A9" t="s">
        <v>34</v>
      </c>
      <c r="B9" s="3">
        <f>D9+F9+H9+J9+L9+N9+P9+R9+T9+V9+X9+Z9</f>
        <v>1335</v>
      </c>
      <c r="C9" s="4">
        <f t="shared" ref="C9:C10" si="0">B9/B$5</f>
        <v>0.33551143503392811</v>
      </c>
      <c r="D9" s="2">
        <v>121</v>
      </c>
      <c r="E9" s="1">
        <f>D9/D$5</f>
        <v>0.33333333333333331</v>
      </c>
      <c r="F9" s="2">
        <v>94</v>
      </c>
      <c r="G9" s="1">
        <f>F9/F$5</f>
        <v>0.2693409742120344</v>
      </c>
      <c r="H9" s="2">
        <v>110</v>
      </c>
      <c r="I9" s="1">
        <f>H9/H$5</f>
        <v>0.32448377581120946</v>
      </c>
      <c r="J9" s="2">
        <v>113</v>
      </c>
      <c r="K9" s="1">
        <f>J9/J$5</f>
        <v>0.32848837209302323</v>
      </c>
      <c r="L9" s="2">
        <v>115</v>
      </c>
      <c r="M9" s="1">
        <f>L9/L$5</f>
        <v>0.30831099195710454</v>
      </c>
      <c r="N9" s="2">
        <v>111</v>
      </c>
      <c r="O9" s="1">
        <f>N9/N$5</f>
        <v>0.35238095238095241</v>
      </c>
      <c r="P9" s="2">
        <v>127</v>
      </c>
      <c r="Q9" s="1">
        <f>P9/P$5</f>
        <v>0.38368580060422963</v>
      </c>
      <c r="R9" s="2">
        <v>79</v>
      </c>
      <c r="S9" s="1">
        <f>R9/R$5</f>
        <v>0.29477611940298509</v>
      </c>
      <c r="T9" s="2">
        <v>110</v>
      </c>
      <c r="U9" s="1">
        <f>T9/T$5</f>
        <v>0.33950617283950618</v>
      </c>
      <c r="V9" s="2">
        <v>105</v>
      </c>
      <c r="W9" s="1">
        <f>V9/V$5</f>
        <v>0.36458333333333331</v>
      </c>
      <c r="X9" s="2">
        <v>148</v>
      </c>
      <c r="Y9" s="1">
        <f>X9/X$5</f>
        <v>0.39153439153439151</v>
      </c>
      <c r="Z9" s="2">
        <v>102</v>
      </c>
      <c r="AA9" s="1">
        <f>Z9/Z$5</f>
        <v>0.33224755700325731</v>
      </c>
    </row>
    <row r="10" spans="1:27">
      <c r="A10" s="7" t="s">
        <v>35</v>
      </c>
      <c r="B10" s="9">
        <f>D10+F10+H10+J10+L10+N10+P10+R10+T10+V10+X10+Z10</f>
        <v>1712</v>
      </c>
      <c r="C10" s="10">
        <f t="shared" si="0"/>
        <v>0.43025885900980143</v>
      </c>
      <c r="D10" s="3">
        <v>161</v>
      </c>
      <c r="E10" s="4">
        <f>D10/D$5</f>
        <v>0.44352617079889806</v>
      </c>
      <c r="F10" s="3">
        <v>171</v>
      </c>
      <c r="G10" s="4">
        <f>F10/F$5</f>
        <v>0.48997134670487108</v>
      </c>
      <c r="H10" s="3">
        <v>147</v>
      </c>
      <c r="I10" s="4">
        <f>H10/H$5</f>
        <v>0.4336283185840708</v>
      </c>
      <c r="J10" s="3">
        <v>155</v>
      </c>
      <c r="K10" s="4">
        <f>J10/J$5</f>
        <v>0.45058139534883723</v>
      </c>
      <c r="L10" s="3">
        <v>191</v>
      </c>
      <c r="M10" s="4">
        <f>L10/L$5</f>
        <v>0.51206434316353888</v>
      </c>
      <c r="N10" s="3">
        <v>124</v>
      </c>
      <c r="O10" s="4">
        <f>N10/N$5</f>
        <v>0.39365079365079364</v>
      </c>
      <c r="P10" s="3">
        <v>96</v>
      </c>
      <c r="Q10" s="4">
        <f>P10/P$5</f>
        <v>0.29003021148036257</v>
      </c>
      <c r="R10" s="3">
        <v>126</v>
      </c>
      <c r="S10" s="4">
        <f>R10/R$5</f>
        <v>0.47014925373134331</v>
      </c>
      <c r="T10" s="3">
        <v>142</v>
      </c>
      <c r="U10" s="4">
        <f>T10/T$5</f>
        <v>0.43827160493827161</v>
      </c>
      <c r="V10" s="3">
        <v>100</v>
      </c>
      <c r="W10" s="4">
        <f>V10/V$5</f>
        <v>0.34722222222222221</v>
      </c>
      <c r="X10" s="3">
        <v>164</v>
      </c>
      <c r="Y10" s="4">
        <f>X10/X$5</f>
        <v>0.43386243386243384</v>
      </c>
      <c r="Z10" s="3">
        <v>135</v>
      </c>
      <c r="AA10" s="4">
        <f>Z10/Z$5</f>
        <v>0.43973941368078173</v>
      </c>
    </row>
    <row r="12" spans="1:27">
      <c r="B12" s="1"/>
    </row>
    <row r="15" spans="1:27">
      <c r="B15" s="1"/>
    </row>
    <row r="16" spans="1:27">
      <c r="B16" s="1"/>
    </row>
    <row r="17" spans="2:2">
      <c r="B17" s="1"/>
    </row>
    <row r="18" spans="2:2">
      <c r="B18" s="1"/>
    </row>
    <row r="19" spans="2:2">
      <c r="B19" s="1"/>
    </row>
    <row r="20" spans="2:2">
      <c r="B20" s="1"/>
    </row>
    <row r="21" spans="2:2">
      <c r="B21" s="1"/>
    </row>
    <row r="22" spans="2:2">
      <c r="B22" s="1"/>
    </row>
    <row r="23" spans="2:2">
      <c r="B23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F6AB2-0E70-446F-871A-190C54D1FCD4}">
  <dimension ref="A1:AA29"/>
  <sheetViews>
    <sheetView tabSelected="1" topLeftCell="A15" workbookViewId="0">
      <selection activeCell="C29" sqref="A16:C29"/>
    </sheetView>
  </sheetViews>
  <sheetFormatPr defaultRowHeight="15"/>
  <cols>
    <col min="1" max="1" width="17.5703125" bestFit="1" customWidth="1"/>
    <col min="3" max="3" width="11" bestFit="1" customWidth="1"/>
    <col min="4" max="4" width="11.140625" bestFit="1" customWidth="1"/>
    <col min="5" max="5" width="13.140625" bestFit="1" customWidth="1"/>
    <col min="6" max="6" width="11.140625" bestFit="1" customWidth="1"/>
    <col min="7" max="7" width="13.140625" bestFit="1" customWidth="1"/>
    <col min="8" max="8" width="11.140625" bestFit="1" customWidth="1"/>
    <col min="9" max="9" width="13.140625" bestFit="1" customWidth="1"/>
    <col min="10" max="10" width="11.140625" bestFit="1" customWidth="1"/>
    <col min="11" max="11" width="13.140625" bestFit="1" customWidth="1"/>
    <col min="12" max="12" width="11.140625" bestFit="1" customWidth="1"/>
    <col min="13" max="13" width="13.140625" bestFit="1" customWidth="1"/>
    <col min="14" max="14" width="11.140625" bestFit="1" customWidth="1"/>
    <col min="15" max="15" width="13.140625" bestFit="1" customWidth="1"/>
    <col min="16" max="16" width="11.140625" bestFit="1" customWidth="1"/>
    <col min="17" max="17" width="13.140625" bestFit="1" customWidth="1"/>
    <col min="18" max="18" width="11.140625" bestFit="1" customWidth="1"/>
    <col min="19" max="19" width="13.140625" bestFit="1" customWidth="1"/>
    <col min="20" max="20" width="11.140625" bestFit="1" customWidth="1"/>
    <col min="21" max="21" width="13.140625" bestFit="1" customWidth="1"/>
    <col min="22" max="22" width="12.140625" bestFit="1" customWidth="1"/>
    <col min="23" max="23" width="14.140625" bestFit="1" customWidth="1"/>
    <col min="24" max="24" width="12.140625" bestFit="1" customWidth="1"/>
    <col min="25" max="25" width="14.140625" bestFit="1" customWidth="1"/>
    <col min="26" max="26" width="12.140625" bestFit="1" customWidth="1"/>
    <col min="27" max="27" width="14.140625" bestFit="1" customWidth="1"/>
  </cols>
  <sheetData>
    <row r="1" spans="1:27">
      <c r="A1" t="s">
        <v>0</v>
      </c>
      <c r="B1" s="13" t="s">
        <v>1</v>
      </c>
      <c r="C1" t="s">
        <v>2</v>
      </c>
      <c r="D1" s="13" t="s">
        <v>3</v>
      </c>
      <c r="E1" t="s">
        <v>4</v>
      </c>
      <c r="F1" s="13" t="s">
        <v>5</v>
      </c>
      <c r="G1" t="s">
        <v>6</v>
      </c>
      <c r="H1" s="13" t="s">
        <v>7</v>
      </c>
      <c r="I1" t="s">
        <v>8</v>
      </c>
      <c r="J1" s="13" t="s">
        <v>9</v>
      </c>
      <c r="K1" t="s">
        <v>10</v>
      </c>
      <c r="L1" s="13" t="s">
        <v>11</v>
      </c>
      <c r="M1" t="s">
        <v>12</v>
      </c>
      <c r="N1" s="13" t="s">
        <v>13</v>
      </c>
      <c r="O1" t="s">
        <v>14</v>
      </c>
      <c r="P1" s="13" t="s">
        <v>15</v>
      </c>
      <c r="Q1" t="s">
        <v>16</v>
      </c>
      <c r="R1" s="13" t="s">
        <v>17</v>
      </c>
      <c r="S1" t="s">
        <v>18</v>
      </c>
      <c r="T1" s="13" t="s">
        <v>19</v>
      </c>
      <c r="U1" t="s">
        <v>20</v>
      </c>
      <c r="V1" s="13" t="s">
        <v>21</v>
      </c>
      <c r="W1" t="s">
        <v>22</v>
      </c>
      <c r="X1" s="13" t="s">
        <v>23</v>
      </c>
      <c r="Y1" t="s">
        <v>24</v>
      </c>
      <c r="Z1" s="13" t="s">
        <v>25</v>
      </c>
      <c r="AA1" t="s">
        <v>26</v>
      </c>
    </row>
    <row r="2" spans="1:27">
      <c r="A2" s="14" t="s">
        <v>27</v>
      </c>
      <c r="B2" s="20">
        <f>D2+F2+H2+J2+L2+N2+P2+R2+T2+V2+X2+Z2</f>
        <v>9631</v>
      </c>
      <c r="C2" s="21">
        <f>B2/B$2</f>
        <v>1</v>
      </c>
      <c r="D2" s="15">
        <v>815</v>
      </c>
      <c r="E2" s="16">
        <f>D2/D$2</f>
        <v>1</v>
      </c>
      <c r="F2" s="15">
        <v>792</v>
      </c>
      <c r="G2" s="16">
        <f>F2/F$2</f>
        <v>1</v>
      </c>
      <c r="H2" s="15">
        <v>738</v>
      </c>
      <c r="I2" s="16">
        <f>H2/H$2</f>
        <v>1</v>
      </c>
      <c r="J2" s="15">
        <v>792</v>
      </c>
      <c r="K2" s="16">
        <f>J2/J$2</f>
        <v>1</v>
      </c>
      <c r="L2" s="15">
        <v>732</v>
      </c>
      <c r="M2" s="16">
        <f>L2/L$2</f>
        <v>1</v>
      </c>
      <c r="N2" s="15">
        <v>826</v>
      </c>
      <c r="O2" s="16">
        <f>N2/N$2</f>
        <v>1</v>
      </c>
      <c r="P2" s="15">
        <v>767</v>
      </c>
      <c r="Q2" s="16">
        <f>P2/P$2</f>
        <v>1</v>
      </c>
      <c r="R2" s="15">
        <v>749</v>
      </c>
      <c r="S2" s="16">
        <f>R2/R$2</f>
        <v>1</v>
      </c>
      <c r="T2" s="15">
        <v>791</v>
      </c>
      <c r="U2" s="16">
        <f>T2/T$2</f>
        <v>1</v>
      </c>
      <c r="V2" s="15">
        <v>859</v>
      </c>
      <c r="W2" s="16">
        <f>V2/V$2</f>
        <v>1</v>
      </c>
      <c r="X2" s="15">
        <v>919</v>
      </c>
      <c r="Y2" s="16">
        <f>X2/X$2</f>
        <v>1</v>
      </c>
      <c r="Z2" s="15">
        <v>851</v>
      </c>
      <c r="AA2" s="16">
        <f>Z2/Z$2</f>
        <v>1</v>
      </c>
    </row>
    <row r="3" spans="1:27">
      <c r="A3" t="s">
        <v>28</v>
      </c>
      <c r="B3" s="15">
        <f>D3+F3+H3+J3+L3+N3+P3+R3+T3+V3+X3+Z3</f>
        <v>3961</v>
      </c>
      <c r="C3" s="16">
        <f>B3/B$2</f>
        <v>0.4112760876336829</v>
      </c>
      <c r="D3" s="13">
        <v>353</v>
      </c>
      <c r="E3" s="1">
        <f>D3/D$2</f>
        <v>0.43312883435582822</v>
      </c>
      <c r="F3" s="13">
        <v>345</v>
      </c>
      <c r="G3" s="1">
        <f>F3/F$2</f>
        <v>0.43560606060606061</v>
      </c>
      <c r="H3" s="13">
        <v>337</v>
      </c>
      <c r="I3" s="1">
        <f>H3/H$2</f>
        <v>0.45663956639566394</v>
      </c>
      <c r="J3" s="13">
        <v>335</v>
      </c>
      <c r="K3" s="1">
        <f>J3/J$2</f>
        <v>0.42297979797979796</v>
      </c>
      <c r="L3" s="13">
        <v>371</v>
      </c>
      <c r="M3" s="1">
        <f>L3/L$2</f>
        <v>0.50683060109289613</v>
      </c>
      <c r="N3" s="13">
        <v>311</v>
      </c>
      <c r="O3" s="1">
        <f>N3/N$2</f>
        <v>0.37651331719128328</v>
      </c>
      <c r="P3" s="13">
        <v>333</v>
      </c>
      <c r="Q3" s="1">
        <f>P3/P$2</f>
        <v>0.43415906127770537</v>
      </c>
      <c r="R3" s="13">
        <v>275</v>
      </c>
      <c r="S3" s="1">
        <f>R3/R$2</f>
        <v>0.36715620827770362</v>
      </c>
      <c r="T3" s="13">
        <v>324</v>
      </c>
      <c r="U3" s="1">
        <f>T3/T$2</f>
        <v>0.40960809102402024</v>
      </c>
      <c r="V3" s="13">
        <v>298</v>
      </c>
      <c r="W3" s="1">
        <f>V3/V$2</f>
        <v>0.3469150174621653</v>
      </c>
      <c r="X3" s="13">
        <v>370</v>
      </c>
      <c r="Y3" s="1">
        <f>X3/X$2</f>
        <v>0.40261153427638735</v>
      </c>
      <c r="Z3" s="13">
        <v>309</v>
      </c>
      <c r="AA3" s="1">
        <f>Z3/Z$2</f>
        <v>0.36310223266745006</v>
      </c>
    </row>
    <row r="4" spans="1:27">
      <c r="A4" s="14" t="s">
        <v>29</v>
      </c>
      <c r="B4" s="20">
        <f>D4+F4+H4+J4+L4+N4+P4+R4+T4+V4+X4+Z4</f>
        <v>54</v>
      </c>
      <c r="C4" s="21">
        <f>B4/B$2</f>
        <v>5.606894403488734E-3</v>
      </c>
      <c r="D4" s="15">
        <v>3</v>
      </c>
      <c r="E4" s="16">
        <f>D4/D$2</f>
        <v>3.6809815950920245E-3</v>
      </c>
      <c r="F4" s="15">
        <v>5</v>
      </c>
      <c r="G4" s="16">
        <f>F4/F$2</f>
        <v>6.313131313131313E-3</v>
      </c>
      <c r="H4" s="15">
        <v>2</v>
      </c>
      <c r="I4" s="16">
        <f>H4/H$2</f>
        <v>2.7100271002710027E-3</v>
      </c>
      <c r="J4" s="15">
        <v>8</v>
      </c>
      <c r="K4" s="16">
        <f>J4/J$2</f>
        <v>1.0101010101010102E-2</v>
      </c>
      <c r="L4" s="15">
        <v>5</v>
      </c>
      <c r="M4" s="16">
        <f>L4/L$2</f>
        <v>6.8306010928961746E-3</v>
      </c>
      <c r="N4" s="15">
        <v>3</v>
      </c>
      <c r="O4" s="16">
        <f>N4/N$2</f>
        <v>3.6319612590799033E-3</v>
      </c>
      <c r="P4" s="15">
        <v>7</v>
      </c>
      <c r="Q4" s="16">
        <f>P4/P$2</f>
        <v>9.126466753585397E-3</v>
      </c>
      <c r="R4" s="15">
        <v>2</v>
      </c>
      <c r="S4" s="16">
        <f>R4/R$2</f>
        <v>2.6702269692923898E-3</v>
      </c>
      <c r="T4" s="15">
        <v>9</v>
      </c>
      <c r="U4" s="16">
        <f>T4/T$2</f>
        <v>1.1378002528445006E-2</v>
      </c>
      <c r="V4" s="15">
        <v>4</v>
      </c>
      <c r="W4" s="16">
        <f>V4/V$2</f>
        <v>4.6565774155995342E-3</v>
      </c>
      <c r="X4" s="15">
        <v>4</v>
      </c>
      <c r="Y4" s="16">
        <f>X4/X$2</f>
        <v>4.3525571273122961E-3</v>
      </c>
      <c r="Z4" s="15">
        <v>2</v>
      </c>
      <c r="AA4" s="16">
        <f>Z4/Z$2</f>
        <v>2.3501762632197414E-3</v>
      </c>
    </row>
    <row r="5" spans="1:27">
      <c r="A5" t="s">
        <v>30</v>
      </c>
      <c r="B5" s="15">
        <f>D5+F5+H5+J5+L5+N5+P5+R5+T5+V5+X5+Z5</f>
        <v>3904</v>
      </c>
      <c r="C5" s="16">
        <f>B5/B$2</f>
        <v>0.40535769909666702</v>
      </c>
      <c r="D5" s="13">
        <v>350</v>
      </c>
      <c r="E5" s="1">
        <f>D5/D$2</f>
        <v>0.42944785276073622</v>
      </c>
      <c r="F5" s="13">
        <v>340</v>
      </c>
      <c r="G5" s="1">
        <f>F5/F$2</f>
        <v>0.42929292929292928</v>
      </c>
      <c r="H5" s="13">
        <v>335</v>
      </c>
      <c r="I5" s="1">
        <f>H5/H$2</f>
        <v>0.45392953929539298</v>
      </c>
      <c r="J5" s="13">
        <v>327</v>
      </c>
      <c r="K5" s="1">
        <f>J5/J$2</f>
        <v>0.4128787878787879</v>
      </c>
      <c r="L5" s="13">
        <v>366</v>
      </c>
      <c r="M5" s="1">
        <f>L5/L$2</f>
        <v>0.5</v>
      </c>
      <c r="N5" s="13">
        <v>308</v>
      </c>
      <c r="O5" s="1">
        <f>N5/N$2</f>
        <v>0.3728813559322034</v>
      </c>
      <c r="P5" s="13">
        <v>326</v>
      </c>
      <c r="Q5" s="1">
        <f>P5/P$2</f>
        <v>0.42503259452411996</v>
      </c>
      <c r="R5" s="13">
        <v>273</v>
      </c>
      <c r="S5" s="1">
        <f>R5/R$2</f>
        <v>0.3644859813084112</v>
      </c>
      <c r="T5" s="13">
        <v>312</v>
      </c>
      <c r="U5" s="1">
        <f>T5/T$2</f>
        <v>0.39443742098609358</v>
      </c>
      <c r="V5" s="13">
        <v>294</v>
      </c>
      <c r="W5" s="1">
        <f>V5/V$2</f>
        <v>0.34225844004656575</v>
      </c>
      <c r="X5" s="13">
        <v>366</v>
      </c>
      <c r="Y5" s="1">
        <f>X5/X$2</f>
        <v>0.3982589771490751</v>
      </c>
      <c r="Z5" s="13">
        <v>307</v>
      </c>
      <c r="AA5" s="1">
        <f>Z5/Z$2</f>
        <v>0.3607520564042303</v>
      </c>
    </row>
    <row r="6" spans="1:27">
      <c r="A6" s="14" t="s">
        <v>31</v>
      </c>
      <c r="B6" s="20">
        <f>D6+F6+H6+J6+L6+N6+P6+R6+T6+V6+X6+Z6</f>
        <v>3</v>
      </c>
      <c r="C6" s="21">
        <f>B6/B$2</f>
        <v>3.114941335271519E-4</v>
      </c>
      <c r="D6" s="15">
        <f>D3-(D5+D4)</f>
        <v>0</v>
      </c>
      <c r="E6" s="16">
        <f>D6/D$2</f>
        <v>0</v>
      </c>
      <c r="F6" s="15">
        <f>F3-(F5+F4)</f>
        <v>0</v>
      </c>
      <c r="G6" s="16">
        <f>F6/F$2</f>
        <v>0</v>
      </c>
      <c r="H6" s="15">
        <f>H3-(H5+H4)</f>
        <v>0</v>
      </c>
      <c r="I6" s="16">
        <f>H6/H$2</f>
        <v>0</v>
      </c>
      <c r="J6" s="15">
        <f>J3-(J5+J4)</f>
        <v>0</v>
      </c>
      <c r="K6" s="16">
        <f>J6/J$2</f>
        <v>0</v>
      </c>
      <c r="L6" s="15">
        <f>L3-(L5+L4)</f>
        <v>0</v>
      </c>
      <c r="M6" s="16">
        <f>L6/L$2</f>
        <v>0</v>
      </c>
      <c r="N6" s="15">
        <f>N3-(N5+N4)</f>
        <v>0</v>
      </c>
      <c r="O6" s="16">
        <f>N6/N$2</f>
        <v>0</v>
      </c>
      <c r="P6" s="15">
        <f>P3-(P5+P4)</f>
        <v>0</v>
      </c>
      <c r="Q6" s="16">
        <f>P6/P$2</f>
        <v>0</v>
      </c>
      <c r="R6" s="15">
        <f>R3-(R5+R4)</f>
        <v>0</v>
      </c>
      <c r="S6" s="16">
        <f>R6/R$2</f>
        <v>0</v>
      </c>
      <c r="T6" s="15">
        <f>T3-(T5+T4)</f>
        <v>3</v>
      </c>
      <c r="U6" s="16">
        <f>T6/T$2</f>
        <v>3.7926675094816687E-3</v>
      </c>
      <c r="V6" s="15">
        <f>V3-(V5+V4)</f>
        <v>0</v>
      </c>
      <c r="W6" s="16">
        <f>V6/V$2</f>
        <v>0</v>
      </c>
      <c r="X6" s="15">
        <f>X3-(X5+X4)</f>
        <v>0</v>
      </c>
      <c r="Y6" s="16">
        <f>X6/X$2</f>
        <v>0</v>
      </c>
      <c r="Z6" s="15">
        <f>Z3-(Z5+Z4)</f>
        <v>0</v>
      </c>
      <c r="AA6" s="16">
        <f>Z6/Z$2</f>
        <v>0</v>
      </c>
    </row>
    <row r="7" spans="1:27">
      <c r="A7" t="s">
        <v>32</v>
      </c>
      <c r="B7" s="15">
        <f>D7+F7+H7+J7+L7+N7+P7+R7+T7+V7+X7+Z7</f>
        <v>5670</v>
      </c>
      <c r="C7" s="16">
        <f>B7/B$2</f>
        <v>0.58872391236631705</v>
      </c>
      <c r="D7" s="13">
        <f>D2-D3</f>
        <v>462</v>
      </c>
      <c r="E7" s="1">
        <f>D7/D$2</f>
        <v>0.56687116564417173</v>
      </c>
      <c r="F7" s="13">
        <f>F2-F3</f>
        <v>447</v>
      </c>
      <c r="G7" s="1">
        <f>F7/F$2</f>
        <v>0.56439393939393945</v>
      </c>
      <c r="H7" s="13">
        <f>H2-H3</f>
        <v>401</v>
      </c>
      <c r="I7" s="1">
        <f>H7/H$2</f>
        <v>0.54336043360433606</v>
      </c>
      <c r="J7" s="13">
        <f>J2-J3</f>
        <v>457</v>
      </c>
      <c r="K7" s="1">
        <f>J7/J$2</f>
        <v>0.57702020202020199</v>
      </c>
      <c r="L7" s="13">
        <f>L2-L3</f>
        <v>361</v>
      </c>
      <c r="M7" s="1">
        <f>L7/L$2</f>
        <v>0.49316939890710382</v>
      </c>
      <c r="N7" s="13">
        <f>N2-N3</f>
        <v>515</v>
      </c>
      <c r="O7" s="1">
        <f>N7/N$2</f>
        <v>0.62348668280871666</v>
      </c>
      <c r="P7" s="13">
        <f>P2-P3</f>
        <v>434</v>
      </c>
      <c r="Q7" s="1">
        <f>P7/P$2</f>
        <v>0.56584093872229468</v>
      </c>
      <c r="R7" s="13">
        <f>R2-R3</f>
        <v>474</v>
      </c>
      <c r="S7" s="1">
        <f>R7/R$2</f>
        <v>0.63284379172229643</v>
      </c>
      <c r="T7" s="13">
        <f>T2-T3</f>
        <v>467</v>
      </c>
      <c r="U7" s="1">
        <f>T7/T$2</f>
        <v>0.59039190897597982</v>
      </c>
      <c r="V7" s="13">
        <f>V2-V3</f>
        <v>561</v>
      </c>
      <c r="W7" s="1">
        <f>V7/V$2</f>
        <v>0.65308498253783465</v>
      </c>
      <c r="X7" s="13">
        <f>X2-X3</f>
        <v>549</v>
      </c>
      <c r="Y7" s="1">
        <f>X7/X$2</f>
        <v>0.59738846572361259</v>
      </c>
      <c r="Z7" s="13">
        <f>Z2-Z3</f>
        <v>542</v>
      </c>
      <c r="AA7" s="1">
        <f>Z7/Z$2</f>
        <v>0.63689776733254999</v>
      </c>
    </row>
    <row r="8" spans="1:27">
      <c r="A8" s="17" t="s">
        <v>36</v>
      </c>
      <c r="B8" s="22">
        <f t="shared" ref="B8:B14" si="0">D8+F8+H8+J8+L8+N8+P8+R8+T8+V8+X8+Z8</f>
        <v>193</v>
      </c>
      <c r="C8" s="23">
        <f>B8/B$5</f>
        <v>4.9436475409836068E-2</v>
      </c>
      <c r="D8" s="18">
        <v>8</v>
      </c>
      <c r="E8" s="19">
        <f>D8/D$5</f>
        <v>2.2857142857142857E-2</v>
      </c>
      <c r="F8" s="18">
        <v>10</v>
      </c>
      <c r="G8" s="19">
        <f>F8/F$5</f>
        <v>2.9411764705882353E-2</v>
      </c>
      <c r="H8" s="18">
        <v>15</v>
      </c>
      <c r="I8" s="19">
        <f>H8/H$5</f>
        <v>4.4776119402985072E-2</v>
      </c>
      <c r="J8" s="18">
        <v>13</v>
      </c>
      <c r="K8" s="19">
        <f>J8/J$5</f>
        <v>3.9755351681957186E-2</v>
      </c>
      <c r="L8" s="18">
        <v>15</v>
      </c>
      <c r="M8" s="19">
        <f>L8/L$5</f>
        <v>4.0983606557377046E-2</v>
      </c>
      <c r="N8" s="18">
        <v>21</v>
      </c>
      <c r="O8" s="19">
        <f>N8/N$5</f>
        <v>6.8181818181818177E-2</v>
      </c>
      <c r="P8" s="18">
        <v>22</v>
      </c>
      <c r="Q8" s="19">
        <f>P8/P$5</f>
        <v>6.7484662576687116E-2</v>
      </c>
      <c r="R8" s="18">
        <v>17</v>
      </c>
      <c r="S8" s="19">
        <f>R8/R$5</f>
        <v>6.2271062271062272E-2</v>
      </c>
      <c r="T8" s="18">
        <v>20</v>
      </c>
      <c r="U8" s="19">
        <f>T8/T$5</f>
        <v>6.4102564102564097E-2</v>
      </c>
      <c r="V8" s="18">
        <v>16</v>
      </c>
      <c r="W8" s="19">
        <f>V8/V$5</f>
        <v>5.4421768707482991E-2</v>
      </c>
      <c r="X8" s="18">
        <v>19</v>
      </c>
      <c r="Y8" s="19">
        <f>X8/X$5</f>
        <v>5.1912568306010931E-2</v>
      </c>
      <c r="Z8" s="18">
        <v>17</v>
      </c>
      <c r="AA8" s="19">
        <f>Z8/Z$5</f>
        <v>5.5374592833876218E-2</v>
      </c>
    </row>
    <row r="9" spans="1:27">
      <c r="A9" t="s">
        <v>37</v>
      </c>
      <c r="B9" s="15">
        <f t="shared" si="0"/>
        <v>732</v>
      </c>
      <c r="C9" s="16">
        <f t="shared" ref="C9:C14" si="1">B9/B$5</f>
        <v>0.1875</v>
      </c>
      <c r="D9" s="13">
        <v>61</v>
      </c>
      <c r="E9" s="1">
        <f>D9/D$5</f>
        <v>0.17428571428571429</v>
      </c>
      <c r="F9" s="13">
        <v>65</v>
      </c>
      <c r="G9" s="1">
        <f>F9/F$5</f>
        <v>0.19117647058823528</v>
      </c>
      <c r="H9" s="13">
        <v>43</v>
      </c>
      <c r="I9" s="1">
        <f>H9/H$5</f>
        <v>0.12835820895522387</v>
      </c>
      <c r="J9" s="13">
        <v>76</v>
      </c>
      <c r="K9" s="1">
        <f>J9/J$5</f>
        <v>0.23241590214067279</v>
      </c>
      <c r="L9" s="13">
        <v>83</v>
      </c>
      <c r="M9" s="1">
        <f>L9/L$5</f>
        <v>0.22677595628415301</v>
      </c>
      <c r="N9" s="13">
        <v>54</v>
      </c>
      <c r="O9" s="1">
        <f>N9/N$5</f>
        <v>0.17532467532467533</v>
      </c>
      <c r="P9" s="13">
        <v>71</v>
      </c>
      <c r="Q9" s="1">
        <f>P9/P$5</f>
        <v>0.21779141104294478</v>
      </c>
      <c r="R9" s="13">
        <v>52</v>
      </c>
      <c r="S9" s="1">
        <f>R9/R$5</f>
        <v>0.19047619047619047</v>
      </c>
      <c r="T9" s="13">
        <v>56</v>
      </c>
      <c r="U9" s="1">
        <f>T9/T$5</f>
        <v>0.17948717948717949</v>
      </c>
      <c r="V9" s="13">
        <v>68</v>
      </c>
      <c r="W9" s="1">
        <f>V9/V$5</f>
        <v>0.23129251700680273</v>
      </c>
      <c r="X9" s="13">
        <v>49</v>
      </c>
      <c r="Y9" s="1">
        <f>X9/X$5</f>
        <v>0.13387978142076504</v>
      </c>
      <c r="Z9" s="13">
        <v>54</v>
      </c>
      <c r="AA9" s="1">
        <f>Z9/Z$5</f>
        <v>0.1758957654723127</v>
      </c>
    </row>
    <row r="10" spans="1:27">
      <c r="A10" s="14" t="s">
        <v>38</v>
      </c>
      <c r="B10" s="20">
        <f t="shared" si="0"/>
        <v>220</v>
      </c>
      <c r="C10" s="21">
        <f t="shared" si="1"/>
        <v>5.6352459016393443E-2</v>
      </c>
      <c r="D10" s="15">
        <v>25</v>
      </c>
      <c r="E10" s="16">
        <f>D10/D$5</f>
        <v>7.1428571428571425E-2</v>
      </c>
      <c r="F10" s="15">
        <v>17</v>
      </c>
      <c r="G10" s="16">
        <f>F10/F$5</f>
        <v>0.05</v>
      </c>
      <c r="H10" s="15">
        <v>16</v>
      </c>
      <c r="I10" s="16">
        <f>H10/H$5</f>
        <v>4.7761194029850747E-2</v>
      </c>
      <c r="J10" s="15">
        <v>7</v>
      </c>
      <c r="K10" s="16">
        <f>J10/J$5</f>
        <v>2.1406727828746176E-2</v>
      </c>
      <c r="L10" s="15">
        <v>14</v>
      </c>
      <c r="M10" s="16">
        <f>L10/L$5</f>
        <v>3.825136612021858E-2</v>
      </c>
      <c r="N10" s="15">
        <v>29</v>
      </c>
      <c r="O10" s="16">
        <f>N10/N$5</f>
        <v>9.4155844155844159E-2</v>
      </c>
      <c r="P10" s="15">
        <v>20</v>
      </c>
      <c r="Q10" s="16">
        <f>P10/P$5</f>
        <v>6.1349693251533742E-2</v>
      </c>
      <c r="R10" s="15">
        <v>14</v>
      </c>
      <c r="S10" s="16">
        <f>R10/R$5</f>
        <v>5.128205128205128E-2</v>
      </c>
      <c r="T10" s="15">
        <v>14</v>
      </c>
      <c r="U10" s="16">
        <f>T10/T$5</f>
        <v>4.4871794871794872E-2</v>
      </c>
      <c r="V10" s="15">
        <v>24</v>
      </c>
      <c r="W10" s="16">
        <f>V10/V$5</f>
        <v>8.1632653061224483E-2</v>
      </c>
      <c r="X10" s="15">
        <v>24</v>
      </c>
      <c r="Y10" s="16">
        <f>X10/X$5</f>
        <v>6.5573770491803282E-2</v>
      </c>
      <c r="Z10" s="15">
        <v>16</v>
      </c>
      <c r="AA10" s="16">
        <f>Z10/Z$5</f>
        <v>5.2117263843648211E-2</v>
      </c>
    </row>
    <row r="11" spans="1:27">
      <c r="A11" t="s">
        <v>39</v>
      </c>
      <c r="B11" s="15">
        <f t="shared" si="0"/>
        <v>42</v>
      </c>
      <c r="C11" s="16">
        <f t="shared" si="1"/>
        <v>1.0758196721311475E-2</v>
      </c>
      <c r="D11" s="13">
        <v>2</v>
      </c>
      <c r="E11" s="1">
        <f t="shared" ref="E11:E14" si="2">D11/D$5</f>
        <v>5.7142857142857143E-3</v>
      </c>
      <c r="F11" s="13">
        <v>3</v>
      </c>
      <c r="G11" s="1">
        <f t="shared" ref="G11:G14" si="3">F11/F$5</f>
        <v>8.8235294117647058E-3</v>
      </c>
      <c r="H11" s="13">
        <v>2</v>
      </c>
      <c r="I11" s="1">
        <f t="shared" ref="I11:I14" si="4">H11/H$5</f>
        <v>5.9701492537313433E-3</v>
      </c>
      <c r="J11" s="13">
        <v>1</v>
      </c>
      <c r="K11" s="1">
        <f t="shared" ref="K11:K14" si="5">J11/J$5</f>
        <v>3.0581039755351682E-3</v>
      </c>
      <c r="L11" s="13">
        <v>3</v>
      </c>
      <c r="M11" s="1">
        <f t="shared" ref="M11:M14" si="6">L11/L$5</f>
        <v>8.1967213114754103E-3</v>
      </c>
      <c r="N11" s="13">
        <v>6</v>
      </c>
      <c r="O11" s="1">
        <f t="shared" ref="O11:O14" si="7">N11/N$5</f>
        <v>1.948051948051948E-2</v>
      </c>
      <c r="P11" s="13">
        <v>5</v>
      </c>
      <c r="Q11" s="1">
        <f t="shared" ref="Q11:Q14" si="8">P11/P$5</f>
        <v>1.5337423312883436E-2</v>
      </c>
      <c r="R11" s="13">
        <v>4</v>
      </c>
      <c r="S11" s="1">
        <f t="shared" ref="S11:S14" si="9">R11/R$5</f>
        <v>1.4652014652014652E-2</v>
      </c>
      <c r="T11" s="13">
        <v>4</v>
      </c>
      <c r="U11" s="1">
        <f t="shared" ref="U11:U14" si="10">T11/T$5</f>
        <v>1.282051282051282E-2</v>
      </c>
      <c r="V11" s="13">
        <v>5</v>
      </c>
      <c r="W11" s="1">
        <f t="shared" ref="W11:W14" si="11">V11/V$5</f>
        <v>1.7006802721088437E-2</v>
      </c>
      <c r="X11" s="13">
        <v>3</v>
      </c>
      <c r="Y11" s="1">
        <f t="shared" ref="Y11:Y14" si="12">X11/X$5</f>
        <v>8.1967213114754103E-3</v>
      </c>
      <c r="Z11" s="13">
        <v>4</v>
      </c>
      <c r="AA11" s="1">
        <f t="shared" ref="AA11:AA14" si="13">Z11/Z$5</f>
        <v>1.3029315960912053E-2</v>
      </c>
    </row>
    <row r="12" spans="1:27">
      <c r="A12" s="14" t="s">
        <v>40</v>
      </c>
      <c r="B12" s="20">
        <f t="shared" si="0"/>
        <v>765</v>
      </c>
      <c r="C12" s="21">
        <f t="shared" si="1"/>
        <v>0.19595286885245902</v>
      </c>
      <c r="D12" s="15">
        <v>71</v>
      </c>
      <c r="E12" s="16">
        <f t="shared" si="2"/>
        <v>0.20285714285714285</v>
      </c>
      <c r="F12" s="15">
        <v>85</v>
      </c>
      <c r="G12" s="16">
        <f t="shared" si="3"/>
        <v>0.25</v>
      </c>
      <c r="H12" s="15">
        <v>71</v>
      </c>
      <c r="I12" s="16">
        <f t="shared" si="4"/>
        <v>0.21194029850746268</v>
      </c>
      <c r="J12" s="15">
        <v>69</v>
      </c>
      <c r="K12" s="16">
        <f t="shared" si="5"/>
        <v>0.21100917431192662</v>
      </c>
      <c r="L12" s="15">
        <v>99</v>
      </c>
      <c r="M12" s="16">
        <f t="shared" si="6"/>
        <v>0.27049180327868855</v>
      </c>
      <c r="N12" s="15">
        <v>48</v>
      </c>
      <c r="O12" s="16">
        <f t="shared" si="7"/>
        <v>0.15584415584415584</v>
      </c>
      <c r="P12" s="15">
        <v>47</v>
      </c>
      <c r="Q12" s="16">
        <f t="shared" si="8"/>
        <v>0.14417177914110429</v>
      </c>
      <c r="R12" s="15">
        <v>56</v>
      </c>
      <c r="S12" s="16">
        <f t="shared" si="9"/>
        <v>0.20512820512820512</v>
      </c>
      <c r="T12" s="15">
        <v>54</v>
      </c>
      <c r="U12" s="16">
        <f t="shared" si="10"/>
        <v>0.17307692307692307</v>
      </c>
      <c r="V12" s="15">
        <v>50</v>
      </c>
      <c r="W12" s="16">
        <f t="shared" si="11"/>
        <v>0.17006802721088435</v>
      </c>
      <c r="X12" s="15">
        <v>64</v>
      </c>
      <c r="Y12" s="16">
        <f t="shared" si="12"/>
        <v>0.17486338797814208</v>
      </c>
      <c r="Z12" s="15">
        <v>51</v>
      </c>
      <c r="AA12" s="16">
        <f t="shared" si="13"/>
        <v>0.16612377850162866</v>
      </c>
    </row>
    <row r="13" spans="1:27">
      <c r="A13" t="s">
        <v>41</v>
      </c>
      <c r="B13" s="15">
        <f t="shared" si="0"/>
        <v>1138</v>
      </c>
      <c r="C13" s="16">
        <f t="shared" si="1"/>
        <v>0.29149590163934425</v>
      </c>
      <c r="D13" s="13">
        <v>96</v>
      </c>
      <c r="E13" s="1">
        <f t="shared" si="2"/>
        <v>0.2742857142857143</v>
      </c>
      <c r="F13" s="13">
        <v>87</v>
      </c>
      <c r="G13" s="1">
        <f t="shared" si="3"/>
        <v>0.25588235294117645</v>
      </c>
      <c r="H13" s="13">
        <v>106</v>
      </c>
      <c r="I13" s="1">
        <f t="shared" si="4"/>
        <v>0.31641791044776119</v>
      </c>
      <c r="J13" s="13">
        <v>93</v>
      </c>
      <c r="K13" s="1">
        <f t="shared" si="5"/>
        <v>0.28440366972477066</v>
      </c>
      <c r="L13" s="13">
        <v>101</v>
      </c>
      <c r="M13" s="1">
        <f t="shared" si="6"/>
        <v>0.27595628415300544</v>
      </c>
      <c r="N13" s="13">
        <v>91</v>
      </c>
      <c r="O13" s="1">
        <f t="shared" si="7"/>
        <v>0.29545454545454547</v>
      </c>
      <c r="P13" s="13">
        <v>110</v>
      </c>
      <c r="Q13" s="1">
        <f t="shared" si="8"/>
        <v>0.33742331288343558</v>
      </c>
      <c r="R13" s="13">
        <v>76</v>
      </c>
      <c r="S13" s="1">
        <f t="shared" si="9"/>
        <v>0.2783882783882784</v>
      </c>
      <c r="T13" s="13">
        <v>100</v>
      </c>
      <c r="U13" s="1">
        <f t="shared" si="10"/>
        <v>0.32051282051282054</v>
      </c>
      <c r="V13" s="13">
        <v>82</v>
      </c>
      <c r="W13" s="1">
        <f t="shared" si="11"/>
        <v>0.27891156462585032</v>
      </c>
      <c r="X13" s="13">
        <v>108</v>
      </c>
      <c r="Y13" s="1">
        <f t="shared" si="12"/>
        <v>0.29508196721311475</v>
      </c>
      <c r="Z13" s="13">
        <v>88</v>
      </c>
      <c r="AA13" s="1">
        <f t="shared" si="13"/>
        <v>0.28664495114006516</v>
      </c>
    </row>
    <row r="14" spans="1:27">
      <c r="A14" s="14" t="s">
        <v>42</v>
      </c>
      <c r="B14" s="20">
        <f t="shared" si="0"/>
        <v>814</v>
      </c>
      <c r="C14" s="21">
        <f t="shared" si="1"/>
        <v>0.20850409836065573</v>
      </c>
      <c r="D14" s="15">
        <v>87</v>
      </c>
      <c r="E14" s="16">
        <f t="shared" si="2"/>
        <v>0.24857142857142858</v>
      </c>
      <c r="F14" s="15">
        <v>73</v>
      </c>
      <c r="G14" s="16">
        <f t="shared" si="3"/>
        <v>0.21470588235294116</v>
      </c>
      <c r="H14" s="15">
        <v>82</v>
      </c>
      <c r="I14" s="16">
        <f t="shared" si="4"/>
        <v>0.24477611940298508</v>
      </c>
      <c r="J14" s="15">
        <v>68</v>
      </c>
      <c r="K14" s="16">
        <f t="shared" si="5"/>
        <v>0.20795107033639143</v>
      </c>
      <c r="L14" s="15">
        <v>51</v>
      </c>
      <c r="M14" s="16">
        <f t="shared" si="6"/>
        <v>0.13934426229508196</v>
      </c>
      <c r="N14" s="15">
        <v>59</v>
      </c>
      <c r="O14" s="16">
        <f t="shared" si="7"/>
        <v>0.19155844155844157</v>
      </c>
      <c r="P14" s="15">
        <v>51</v>
      </c>
      <c r="Q14" s="16">
        <f t="shared" si="8"/>
        <v>0.15644171779141106</v>
      </c>
      <c r="R14" s="15">
        <v>54</v>
      </c>
      <c r="S14" s="16">
        <f t="shared" si="9"/>
        <v>0.19780219780219779</v>
      </c>
      <c r="T14" s="15">
        <v>64</v>
      </c>
      <c r="U14" s="16">
        <f t="shared" si="10"/>
        <v>0.20512820512820512</v>
      </c>
      <c r="V14" s="15">
        <v>49</v>
      </c>
      <c r="W14" s="16">
        <f t="shared" si="11"/>
        <v>0.16666666666666666</v>
      </c>
      <c r="X14" s="15">
        <v>99</v>
      </c>
      <c r="Y14" s="16">
        <f t="shared" si="12"/>
        <v>0.27049180327868855</v>
      </c>
      <c r="Z14" s="15">
        <v>77</v>
      </c>
      <c r="AA14" s="16">
        <f t="shared" si="13"/>
        <v>0.250814332247557</v>
      </c>
    </row>
    <row r="17" spans="2:2">
      <c r="B17" s="1"/>
    </row>
    <row r="18" spans="2:2">
      <c r="B18" s="1"/>
    </row>
    <row r="19" spans="2:2">
      <c r="B19" s="1"/>
    </row>
    <row r="20" spans="2:2">
      <c r="B20" s="1"/>
    </row>
    <row r="21" spans="2:2">
      <c r="B21" s="1"/>
    </row>
    <row r="22" spans="2:2">
      <c r="B22" s="1"/>
    </row>
    <row r="23" spans="2:2">
      <c r="B23" s="1"/>
    </row>
    <row r="24" spans="2:2">
      <c r="B24" s="1"/>
    </row>
    <row r="25" spans="2:2">
      <c r="B25" s="1"/>
    </row>
    <row r="26" spans="2:2">
      <c r="B26" s="1"/>
    </row>
    <row r="27" spans="2:2">
      <c r="B27" s="1"/>
    </row>
    <row r="28" spans="2:2">
      <c r="B28" s="1"/>
    </row>
    <row r="29" spans="2:2">
      <c r="B29" s="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2020-03-16T17:05:38Z</dcterms:created>
  <dcterms:modified xsi:type="dcterms:W3CDTF">2020-03-17T11:22:03Z</dcterms:modified>
  <cp:category/>
  <cp:contentStatus/>
</cp:coreProperties>
</file>